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28680" yWindow="-120" windowWidth="29040" windowHeight="15840" tabRatio="459"/>
  </bookViews>
  <sheets>
    <sheet name="SOUHRN" sheetId="14" r:id="rId1"/>
  </sheets>
  <externalReferences>
    <externalReference r:id="rId2"/>
    <externalReference r:id="rId3"/>
    <externalReference r:id="rId4"/>
  </externalReferences>
  <definedNames>
    <definedName name="_BPK1">#REF!</definedName>
    <definedName name="_BPK2">#REF!</definedName>
    <definedName name="_BPK3">#REF!</definedName>
    <definedName name="_xlnm._FilterDatabase" localSheetId="0" hidden="1">SOUHRN!$D$1:$D$104</definedName>
    <definedName name="AAA">#REF!</definedName>
    <definedName name="Adam">"$vm_1np_200_050d.$#REF!$#REF!:$#REF!$#REF!"</definedName>
    <definedName name="CelkemRemesla">#REF!</definedName>
    <definedName name="CelkemSoubory">#REF!</definedName>
    <definedName name="Cena">#REF!</definedName>
    <definedName name="Cena_dokumentace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cisloobjektu">#REF!</definedName>
    <definedName name="cislostavby">#REF!</definedName>
    <definedName name="dadresa">#REF!</definedName>
    <definedName name="_xlnm.Database">#REF!</definedName>
    <definedName name="Datum">[1]MaR!#REF!</definedName>
    <definedName name="dflt1">'[2]Úprava faktury'!$E$21</definedName>
    <definedName name="dflt2">'[2]Úprava faktury'!$E$22</definedName>
    <definedName name="dflt3">'[2]Úprava faktury'!$D$23</definedName>
    <definedName name="DIČ">#REF!</definedName>
    <definedName name="Dil">#REF!</definedName>
    <definedName name="Dispečink">[1]MaR!#REF!</definedName>
    <definedName name="dmisto">#REF!</definedName>
    <definedName name="Dodavka">[3]Rekapitulace!$G$9</definedName>
    <definedName name="Dodavka0">[3]Položky!#REF!</definedName>
    <definedName name="dpsc">#REF!</definedName>
    <definedName name="Excel_BuiltIn_Print_Area_1_1">"$vm_1np_200_050d.$#REF!$#REF!:$#REF!$#REF!"</definedName>
    <definedName name="Excel_BuiltIn_Print_Area_1_1_1">#REF!,#REF!</definedName>
    <definedName name="Excel_BuiltIn_Print_Area_1_1_1_2">#REF!,#REF!</definedName>
    <definedName name="Excel_BuiltIn_Print_Area_1_1_1_3">#REF!,#REF!</definedName>
    <definedName name="Excel_BuiltIn_Print_Area_2">#REF!</definedName>
    <definedName name="Excel_BuiltIn_Print_Area_3">#REF!</definedName>
    <definedName name="Hlavička">[1]MaR!#REF!</definedName>
    <definedName name="HSV">[3]Rekapitulace!$E$9</definedName>
    <definedName name="HSV_">#REF!</definedName>
    <definedName name="HSV0">[3]Položky!#REF!</definedName>
    <definedName name="HZS">[3]Rekapitulace!$I$9</definedName>
    <definedName name="HZS0">[3]Položky!#REF!</definedName>
    <definedName name="IČO">#REF!</definedName>
    <definedName name="JKSO">#REF!</definedName>
    <definedName name="Kod">#REF!</definedName>
    <definedName name="MJ">#REF!</definedName>
    <definedName name="Mont">[3]Rekapitulace!$H$9</definedName>
    <definedName name="Mont_">#REF!</definedName>
    <definedName name="Montaz0">[3]Položky!#REF!</definedName>
    <definedName name="NazevDilu">#REF!</definedName>
    <definedName name="nazevobjektu">#REF!</definedName>
    <definedName name="nazevstavby">#REF!</definedName>
    <definedName name="Objednatel">#REF!</definedName>
    <definedName name="Objekt">#REF!</definedName>
    <definedName name="_xlnm.Print_Area" localSheetId="0">SOUHRN!$A$1:$H$103</definedName>
    <definedName name="odic">#REF!</definedName>
    <definedName name="oico">#REF!</definedName>
    <definedName name="omisto">#REF!</definedName>
    <definedName name="onazev">#REF!</definedName>
    <definedName name="opsc">#REF!</definedName>
    <definedName name="PocetMJ">#REF!</definedName>
    <definedName name="Poznamka">#REF!</definedName>
    <definedName name="Projektant">#REF!</definedName>
    <definedName name="Přehled">#REF!</definedName>
    <definedName name="PSV">[3]Rekapitulace!$F$9</definedName>
    <definedName name="PSV_">#REF!</definedName>
    <definedName name="PSV0">[3]Položky!#REF!</definedName>
    <definedName name="Rok_nabídky">#REF!</definedName>
    <definedName name="Rozpočet">#REF!</definedName>
    <definedName name="SloupecCC">#REF!</definedName>
    <definedName name="SloupecCDH">#REF!</definedName>
    <definedName name="SloupecCisloPol">#REF!</definedName>
    <definedName name="SloupecCH">#REF!</definedName>
    <definedName name="SloupecJC">#REF!</definedName>
    <definedName name="SloupecJDH">#REF!</definedName>
    <definedName name="SloupecJDM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Specifikace">#REF!</definedName>
    <definedName name="StavbaCelkem">#REF!</definedName>
    <definedName name="Typ">[3]Položky!#REF!</definedName>
    <definedName name="VRN">[3]Rekapitulace!$H$15</definedName>
    <definedName name="VRNKc">#REF!</definedName>
    <definedName name="VRNNazev">#REF!</definedName>
    <definedName name="VRNproc">#REF!</definedName>
    <definedName name="VRNzakl">#REF!</definedName>
    <definedName name="Výkaz_výměr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6" i="14"/>
  <c r="F77"/>
  <c r="F76"/>
  <c r="F73"/>
  <c r="F72"/>
  <c r="H74"/>
  <c r="F74"/>
  <c r="F64"/>
  <c r="F63"/>
  <c r="F65"/>
  <c r="F48"/>
  <c r="H48"/>
  <c r="H37"/>
  <c r="F37"/>
  <c r="H82"/>
  <c r="F82"/>
  <c r="F40"/>
  <c r="H40"/>
  <c r="H53"/>
  <c r="F53"/>
  <c r="H72" l="1"/>
  <c r="H73"/>
  <c r="H77"/>
  <c r="H63"/>
  <c r="F24"/>
  <c r="F30"/>
  <c r="H65" l="1"/>
  <c r="H64"/>
  <c r="H24"/>
  <c r="H30" l="1"/>
  <c r="F52" l="1"/>
  <c r="H52"/>
  <c r="F44"/>
  <c r="H44"/>
  <c r="F45"/>
  <c r="H45"/>
  <c r="F38"/>
  <c r="H38"/>
  <c r="F17"/>
  <c r="H17"/>
  <c r="F94" l="1"/>
  <c r="H94"/>
  <c r="H89" l="1"/>
  <c r="F89"/>
  <c r="F83" l="1"/>
  <c r="H83"/>
  <c r="F84"/>
  <c r="H84"/>
  <c r="F85"/>
  <c r="H85"/>
  <c r="F86"/>
  <c r="H86"/>
  <c r="F87"/>
  <c r="H87"/>
  <c r="H75" l="1"/>
  <c r="H68"/>
  <c r="F70"/>
  <c r="F69"/>
  <c r="F68"/>
  <c r="H67"/>
  <c r="F67"/>
  <c r="F75"/>
  <c r="H71"/>
  <c r="F71"/>
  <c r="F78"/>
  <c r="H78"/>
  <c r="F62"/>
  <c r="F60"/>
  <c r="F61"/>
  <c r="F59"/>
  <c r="H57"/>
  <c r="F56"/>
  <c r="H56"/>
  <c r="F57"/>
  <c r="F58"/>
  <c r="H69" l="1"/>
  <c r="H58"/>
  <c r="H70" l="1"/>
  <c r="H59"/>
  <c r="H60" l="1"/>
  <c r="H61" l="1"/>
  <c r="H62" l="1"/>
  <c r="F49" l="1"/>
  <c r="H36"/>
  <c r="F36"/>
  <c r="H31"/>
  <c r="F31"/>
  <c r="H33"/>
  <c r="F33"/>
  <c r="H34"/>
  <c r="F34"/>
  <c r="F35"/>
  <c r="H35"/>
  <c r="H49" l="1"/>
  <c r="F43"/>
  <c r="H43"/>
  <c r="F29" l="1"/>
  <c r="F20" l="1"/>
  <c r="H20"/>
  <c r="F21"/>
  <c r="H21"/>
  <c r="F22"/>
  <c r="H22"/>
  <c r="F23"/>
  <c r="H23"/>
  <c r="F25"/>
  <c r="H25"/>
  <c r="F26"/>
  <c r="H26"/>
  <c r="F27"/>
  <c r="H27"/>
  <c r="F28"/>
  <c r="H28"/>
  <c r="H16"/>
  <c r="H14"/>
  <c r="H13"/>
  <c r="H15"/>
  <c r="F14" l="1"/>
  <c r="F15"/>
  <c r="F16"/>
  <c r="F13"/>
  <c r="F95"/>
  <c r="F81"/>
  <c r="H81"/>
  <c r="F88"/>
  <c r="H88"/>
  <c r="F90"/>
  <c r="F91"/>
  <c r="F92"/>
  <c r="F93"/>
  <c r="H95"/>
  <c r="H91" l="1"/>
  <c r="H90"/>
  <c r="H29" l="1"/>
  <c r="H92" l="1"/>
  <c r="H93"/>
  <c r="H9" l="1"/>
  <c r="F9"/>
  <c r="H97" l="1"/>
  <c r="F97" l="1"/>
  <c r="G100" s="1"/>
</calcChain>
</file>

<file path=xl/sharedStrings.xml><?xml version="1.0" encoding="utf-8"?>
<sst xmlns="http://schemas.openxmlformats.org/spreadsheetml/2006/main" count="164" uniqueCount="99">
  <si>
    <t>Název zakázky:</t>
  </si>
  <si>
    <t>Popis :</t>
  </si>
  <si>
    <t>položka</t>
  </si>
  <si>
    <t>název položky</t>
  </si>
  <si>
    <t>počet m.j.</t>
  </si>
  <si>
    <t>m.j.</t>
  </si>
  <si>
    <t>jedn. cena dodávka</t>
  </si>
  <si>
    <t>dodávka celkem</t>
  </si>
  <si>
    <t>jedn. cena montáže</t>
  </si>
  <si>
    <t>montáž celkem</t>
  </si>
  <si>
    <t xml:space="preserve">Datum : </t>
  </si>
  <si>
    <t>Zařízení měření a regulace (MaR)</t>
  </si>
  <si>
    <t>CELKEM:</t>
  </si>
  <si>
    <t>vodič H07V-U 6 zelenožlutý (CY)</t>
  </si>
  <si>
    <t>Olomouc - UPOL</t>
  </si>
  <si>
    <t>ROZVADĚČE:</t>
  </si>
  <si>
    <t>ŘÍDÍCÍ SYSTÉM:</t>
  </si>
  <si>
    <t>PERIFERIE:</t>
  </si>
  <si>
    <t>KABELÁŽE, MONTÁŽNÍ MATERIÁL:</t>
  </si>
  <si>
    <t>mezisoučet:</t>
  </si>
  <si>
    <t>INŽENÝRSKÁ ČINNOST:</t>
  </si>
  <si>
    <t>Snímač teploty kanálový do VZT potrubí</t>
  </si>
  <si>
    <t>Snímač teploty příložný vč.připevňovacího pásku</t>
  </si>
  <si>
    <t>Snímač teploty prostorový</t>
  </si>
  <si>
    <t>Snímač teploty venkovní</t>
  </si>
  <si>
    <t>Diferenční tlakový snímač, rozsah tlaku 0-2500 Pa
výstupní signál: 4-20 mA a 0-10V</t>
  </si>
  <si>
    <t>Snímač tlaku kapalin 600 kPa</t>
  </si>
  <si>
    <t>Spínač diferenčního tlaku 50 - 500 Pa</t>
  </si>
  <si>
    <t>Protimrazová kapilára 6m</t>
  </si>
  <si>
    <t>SERVOPOHONY:</t>
  </si>
  <si>
    <t>Zapojení čerpadel (dod. ÚT/CHL)</t>
  </si>
  <si>
    <t>Zapojení požárních klapek (dod. VZT)</t>
  </si>
  <si>
    <t>Zapojení ostatních zařízení dodávaných jinou profesí</t>
  </si>
  <si>
    <t>Servopohon 16Nm, 24V, 0-10V</t>
  </si>
  <si>
    <t>FREKVENČNÍ MĚNIČE:</t>
  </si>
  <si>
    <t>Frekvenční měnič 5,5 kW, In = 14,3 A, 3x 380 až 500 V</t>
  </si>
  <si>
    <t>SERVISNÍ VYPÍNAČE:</t>
  </si>
  <si>
    <t>Servisní vypínač 25A, 3polový</t>
  </si>
  <si>
    <t>bm</t>
  </si>
  <si>
    <t>Kotvicí a montážní materiál</t>
  </si>
  <si>
    <t>Programování a parametrizace - PLC</t>
  </si>
  <si>
    <t>db</t>
  </si>
  <si>
    <t>Uvedení do provozu</t>
  </si>
  <si>
    <t>Dokumentace skutečného provedení</t>
  </si>
  <si>
    <t>Revize elektro</t>
  </si>
  <si>
    <t>Doprava</t>
  </si>
  <si>
    <t>Protipožární ucpávky</t>
  </si>
  <si>
    <t>Návod k obsluze, zaškolení obsluhy</t>
  </si>
  <si>
    <t>Funkční zkoušky</t>
  </si>
  <si>
    <t>Koordinace s profesemi ELE, VZT, ÚT, CHL</t>
  </si>
  <si>
    <t>Montážní mechanismy</t>
  </si>
  <si>
    <t>Potřebné licence pro ovládací panely a grafickou centrálu, webserver</t>
  </si>
  <si>
    <t>Grafická centrála - PC sestava</t>
  </si>
  <si>
    <r>
      <rPr>
        <b/>
        <sz val="10"/>
        <color theme="1"/>
        <rFont val="Arial"/>
        <family val="2"/>
        <charset val="238"/>
      </rPr>
      <t>RM1</t>
    </r>
    <r>
      <rPr>
        <sz val="10"/>
        <color theme="1"/>
        <rFont val="Arial"/>
        <family val="2"/>
        <charset val="238"/>
      </rPr>
      <t xml:space="preserve"> - Rozvaděčová skříň 1 pole, 2100x1000x400mm, vč, vnitřního vybavení
sokl v. 100mm, vývody nahoře, DIN lišty, kompletní vybavení (svorkovnice, jističe, přepěťová ochrana, relé, atd.),</t>
    </r>
  </si>
  <si>
    <t>ŘS pro rozvaděč RM1:</t>
  </si>
  <si>
    <t>J-Y(ST)Y 2x2x0,8</t>
  </si>
  <si>
    <t>J-Y(ST)Y 1x2x0,8</t>
  </si>
  <si>
    <t>CYKY-J 3x1,5</t>
  </si>
  <si>
    <t>CYKY-J 5x1,5</t>
  </si>
  <si>
    <t>JQTQ-O 2x0,8</t>
  </si>
  <si>
    <t>JQTQ-O 4x0,8</t>
  </si>
  <si>
    <t>JQTQ-O 7x0,8</t>
  </si>
  <si>
    <t>Brno hala Vodová</t>
  </si>
  <si>
    <t>PLC automat - Ethernet, 2x RS232, 2x RS485, 16AI, 8AO, 32DI, 32DO</t>
  </si>
  <si>
    <t>Snímač teploty jímkový</t>
  </si>
  <si>
    <t>Jímka 100 mm</t>
  </si>
  <si>
    <t>Snímač zaplavení</t>
  </si>
  <si>
    <t>Servopohon 10Nm, 24V, 0-10V s havarijní funkcí</t>
  </si>
  <si>
    <t>Frekvenční měnič 4 kW, In = 9,5 A, 3x 380 až 500 V</t>
  </si>
  <si>
    <t>Zapojení motorů ventilátorů (dod. VZT)</t>
  </si>
  <si>
    <t>Sservopohon 10Nm, 230V,ON/OFF, s havarijní funkcí</t>
  </si>
  <si>
    <t>Trubka tuhá Ø25, včetně příslušenství</t>
  </si>
  <si>
    <t>Trubka tuhá Ø16, včetně příslušenství</t>
  </si>
  <si>
    <t>Trubka Ø16 ohebná, včetně příslušenství</t>
  </si>
  <si>
    <t>žlab plechový 125/100 s přepážkou, včetně příslušenství</t>
  </si>
  <si>
    <t>žlab plechový 125/50 s přepážkou, včetně příslušenství</t>
  </si>
  <si>
    <t>žlab plechový 62/50, včetně příslušenství</t>
  </si>
  <si>
    <t>Modul 8x AO, 0-10V, Modbus</t>
  </si>
  <si>
    <t>Modul 16x DI, Modbus</t>
  </si>
  <si>
    <t>Modul 8x AI, s volitelným rozsahem, Modbus</t>
  </si>
  <si>
    <t xml:space="preserve">Operátorský panel s dotykovým displejem 7“, 800x480,256MB RAM, Ethernet, 24 V ss, </t>
  </si>
  <si>
    <t>Příložný termostat 20...90°C, nastaveni interní</t>
  </si>
  <si>
    <t>Servisní vypínač 20A, 1polový</t>
  </si>
  <si>
    <t>Autonomní MaR VZT Jednotky AHU 2 - prokabelování, zprovoznění</t>
  </si>
  <si>
    <t>Zapojení servopohonů uzavíracích a směšovacích ventilů (dod. ÚT)</t>
  </si>
  <si>
    <t>Zapojení AHU BOXŮ (dod. VZT)</t>
  </si>
  <si>
    <t>CYKY-J 4x6</t>
  </si>
  <si>
    <t>YSLYCY-JZ 4x6</t>
  </si>
  <si>
    <t>Integrace autonomní VZT jednotky AHU 2 do MaR</t>
  </si>
  <si>
    <t>Trubka Ø25 ohebná, včetně příslušenství</t>
  </si>
  <si>
    <t>Trubka tuhá Ø25 UV odolná, včetně příslušenství</t>
  </si>
  <si>
    <t>Trubka tuhá Ø16 UV odolná, včetně příslušenství</t>
  </si>
  <si>
    <t>Trubka Ø25 ohebná UV odolná, včetně příslušenství</t>
  </si>
  <si>
    <t>Trubka Ø16 ohebná UV odolná, včetně příslušenství</t>
  </si>
  <si>
    <t>Programování a parametrizace - vizualizace na ovládací panely a centrální velín (webserver)</t>
  </si>
  <si>
    <t>hod</t>
  </si>
  <si>
    <t>Výrobní dokumentace - svorkové schéma rozvaděče</t>
  </si>
  <si>
    <t>PROJEKČNÍ SOUPIS PRACÍ</t>
  </si>
  <si>
    <t>kus</t>
  </si>
</sst>
</file>

<file path=xl/styles.xml><?xml version="1.0" encoding="utf-8"?>
<styleSheet xmlns="http://schemas.openxmlformats.org/spreadsheetml/2006/main">
  <numFmts count="1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3" formatCode="_-* #,##0.00\ _K_č_-;\-* #,##0.00\ _K_č_-;_-* &quot;-&quot;??\ _K_č_-;_-@_-"/>
    <numFmt numFmtId="164" formatCode="_-* #,##0_-;\-* #,##0_-;_-* &quot;-&quot;_-;_-@_-"/>
    <numFmt numFmtId="165" formatCode="_-* #,##0.00_-;\-* #,##0.00_-;_-* &quot;-&quot;??_-;_-@_-"/>
    <numFmt numFmtId="166" formatCode="#,##0.000"/>
    <numFmt numFmtId="167" formatCode="#,##0.0"/>
    <numFmt numFmtId="168" formatCode="_-&quot;Ł&quot;* #,##0_-;\-&quot;Ł&quot;* #,##0_-;_-&quot;Ł&quot;* &quot;-&quot;_-;_-@_-"/>
    <numFmt numFmtId="169" formatCode="_-&quot;Ł&quot;* #,##0.00_-;\-&quot;Ł&quot;* #,##0.00_-;_-&quot;Ł&quot;* &quot;-&quot;??_-;_-@_-"/>
    <numFmt numFmtId="170" formatCode="d/mm"/>
    <numFmt numFmtId="171" formatCode="#,##0\ 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0.00_ ;[Red]\-0.00\ "/>
  </numFmts>
  <fonts count="7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Helv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42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42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u/>
      <sz val="5.5"/>
      <color indexed="12"/>
      <name val="Times New Roman"/>
      <family val="1"/>
      <charset val="238"/>
    </font>
    <font>
      <u/>
      <sz val="5.5"/>
      <color indexed="36"/>
      <name val="Times New Roman"/>
      <family val="1"/>
      <charset val="238"/>
    </font>
    <font>
      <u/>
      <sz val="9"/>
      <color indexed="12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8"/>
      <name val="MS Sans Serif"/>
      <family val="2"/>
      <charset val="238"/>
    </font>
    <font>
      <sz val="8"/>
      <color indexed="8"/>
      <name val="Arial CE"/>
      <family val="2"/>
      <charset val="238"/>
    </font>
    <font>
      <b/>
      <sz val="12"/>
      <name val="Times CE"/>
      <charset val="238"/>
    </font>
    <font>
      <b/>
      <sz val="9"/>
      <color indexed="39"/>
      <name val="Arial CE"/>
      <family val="2"/>
      <charset val="238"/>
    </font>
    <font>
      <shadow/>
      <sz val="12"/>
      <name val="Times CE"/>
      <charset val="238"/>
    </font>
    <font>
      <b/>
      <sz val="10"/>
      <color indexed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2"/>
      <color indexed="12"/>
      <name val="Arial CE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name val="Arial"/>
      <family val="2"/>
      <charset val="238"/>
    </font>
    <font>
      <u/>
      <sz val="10"/>
      <color theme="10"/>
      <name val="Arial CE"/>
      <family val="2"/>
      <charset val="238"/>
    </font>
    <font>
      <b/>
      <sz val="14"/>
      <name val="Arial"/>
      <family val="2"/>
      <charset val="238"/>
    </font>
    <font>
      <sz val="8"/>
      <color rgb="FF000000"/>
      <name val="Calibri"/>
      <family val="2"/>
      <charset val="238"/>
    </font>
    <font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22">
    <xf numFmtId="0" fontId="0" fillId="0" borderId="0"/>
    <xf numFmtId="0" fontId="2" fillId="0" borderId="0"/>
    <xf numFmtId="0" fontId="2" fillId="0" borderId="0"/>
    <xf numFmtId="0" fontId="2" fillId="0" borderId="0"/>
    <xf numFmtId="49" fontId="3" fillId="0" borderId="1"/>
    <xf numFmtId="167" fontId="38" fillId="0" borderId="0" applyAlignment="0">
      <alignment horizontal="right" wrapText="1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4" fontId="38" fillId="0" borderId="0" applyBorder="0" applyAlignment="0">
      <alignment horizontal="right" wrapText="1"/>
    </xf>
    <xf numFmtId="0" fontId="38" fillId="0" borderId="0">
      <alignment horizontal="right" wrapText="1"/>
    </xf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4" borderId="0" applyNumberFormat="0" applyBorder="0" applyAlignment="0" applyProtection="0"/>
    <xf numFmtId="0" fontId="4" fillId="10" borderId="0" applyNumberFormat="0" applyBorder="0" applyAlignment="0" applyProtection="0"/>
    <xf numFmtId="0" fontId="4" fillId="7" borderId="0" applyNumberFormat="0" applyBorder="0" applyAlignment="0" applyProtection="0"/>
    <xf numFmtId="0" fontId="5" fillId="16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18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7" borderId="0" applyNumberFormat="0" applyBorder="0" applyAlignment="0" applyProtection="0"/>
    <xf numFmtId="0" fontId="6" fillId="18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18" borderId="0" applyNumberFormat="0" applyBorder="0" applyAlignment="0" applyProtection="0"/>
    <xf numFmtId="0" fontId="6" fillId="23" borderId="0" applyNumberFormat="0" applyBorder="0" applyAlignment="0" applyProtection="0"/>
    <xf numFmtId="0" fontId="7" fillId="3" borderId="0" applyNumberFormat="0" applyBorder="0" applyAlignment="0" applyProtection="0"/>
    <xf numFmtId="0" fontId="8" fillId="8" borderId="2" applyNumberFormat="0" applyAlignment="0" applyProtection="0"/>
    <xf numFmtId="171" fontId="38" fillId="0" borderId="0" applyFont="0" applyFill="0" applyBorder="0">
      <alignment horizontal="right" vertical="center"/>
    </xf>
    <xf numFmtId="0" fontId="9" fillId="0" borderId="3" applyNumberFormat="0" applyFill="0" applyAlignment="0" applyProtection="0"/>
    <xf numFmtId="43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39" fillId="0" borderId="0">
      <alignment horizontal="center" vertical="center" wrapText="1"/>
    </xf>
    <xf numFmtId="0" fontId="17" fillId="24" borderId="7" applyNumberFormat="0" applyAlignment="0" applyProtection="0"/>
    <xf numFmtId="0" fontId="7" fillId="3" borderId="0" applyNumberFormat="0" applyBorder="0" applyAlignment="0" applyProtection="0"/>
    <xf numFmtId="0" fontId="18" fillId="7" borderId="2" applyNumberFormat="0" applyAlignment="0" applyProtection="0"/>
    <xf numFmtId="0" fontId="19" fillId="24" borderId="7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8" applyNumberFormat="0" applyFill="0" applyAlignment="0" applyProtection="0"/>
    <xf numFmtId="49" fontId="37" fillId="0" borderId="9" applyBorder="0" applyProtection="0">
      <alignment horizontal="left"/>
    </xf>
    <xf numFmtId="166" fontId="37" fillId="0" borderId="0" applyBorder="0" applyProtection="0"/>
    <xf numFmtId="0" fontId="24" fillId="0" borderId="10" applyNumberFormat="0" applyFill="0" applyAlignment="0" applyProtection="0"/>
    <xf numFmtId="0" fontId="25" fillId="0" borderId="5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40" fillId="0" borderId="0">
      <alignment horizontal="left"/>
    </xf>
    <xf numFmtId="0" fontId="27" fillId="0" borderId="0" applyNumberFormat="0" applyFill="0" applyBorder="0" applyAlignment="0" applyProtection="0"/>
    <xf numFmtId="0" fontId="37" fillId="0" borderId="9" applyBorder="0" applyProtection="0">
      <alignment horizontal="left"/>
      <protection locked="0"/>
    </xf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10" fillId="0" borderId="0"/>
    <xf numFmtId="0" fontId="3" fillId="0" borderId="0"/>
    <xf numFmtId="0" fontId="3" fillId="0" borderId="0"/>
    <xf numFmtId="0" fontId="3" fillId="9" borderId="12" applyNumberFormat="0" applyFont="0" applyAlignment="0" applyProtection="0"/>
    <xf numFmtId="0" fontId="29" fillId="8" borderId="13" applyNumberFormat="0" applyAlignment="0" applyProtection="0"/>
    <xf numFmtId="0" fontId="41" fillId="0" borderId="14">
      <alignment horizontal="center" vertical="center" wrapText="1"/>
    </xf>
    <xf numFmtId="170" fontId="42" fillId="0" borderId="0">
      <alignment horizontal="center" vertical="center"/>
    </xf>
    <xf numFmtId="0" fontId="12" fillId="9" borderId="12" applyNumberFormat="0" applyFont="0" applyAlignment="0" applyProtection="0"/>
    <xf numFmtId="0" fontId="23" fillId="0" borderId="8" applyNumberFormat="0" applyFill="0" applyAlignment="0" applyProtection="0"/>
    <xf numFmtId="0" fontId="13" fillId="4" borderId="0" applyNumberFormat="0" applyBorder="0" applyAlignment="0" applyProtection="0"/>
    <xf numFmtId="0" fontId="30" fillId="0" borderId="0"/>
    <xf numFmtId="0" fontId="3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9" fillId="0" borderId="15" applyNumberFormat="0" applyFill="0" applyAlignment="0" applyProtection="0"/>
    <xf numFmtId="0" fontId="18" fillId="7" borderId="2" applyNumberFormat="0" applyAlignment="0" applyProtection="0"/>
    <xf numFmtId="0" fontId="43" fillId="0" borderId="0"/>
    <xf numFmtId="0" fontId="37" fillId="0" borderId="0"/>
    <xf numFmtId="0" fontId="8" fillId="14" borderId="2" applyNumberFormat="0" applyAlignment="0" applyProtection="0"/>
    <xf numFmtId="0" fontId="29" fillId="14" borderId="13" applyNumberFormat="0" applyAlignment="0" applyProtection="0"/>
    <xf numFmtId="0" fontId="11" fillId="0" borderId="0" applyNumberFormat="0" applyFill="0" applyBorder="0" applyAlignment="0" applyProtection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5" fillId="25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3" borderId="0" applyNumberFormat="0" applyBorder="0" applyAlignment="0" applyProtection="0"/>
    <xf numFmtId="0" fontId="44" fillId="0" borderId="0" applyAlignment="0">
      <alignment vertical="top" wrapText="1"/>
      <protection locked="0"/>
    </xf>
    <xf numFmtId="0" fontId="45" fillId="0" borderId="0" applyNumberFormat="0" applyFill="0" applyBorder="0" applyAlignment="0"/>
    <xf numFmtId="41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10" fillId="0" borderId="0"/>
    <xf numFmtId="0" fontId="46" fillId="0" borderId="0"/>
    <xf numFmtId="0" fontId="47" fillId="0" borderId="0" applyNumberFormat="0"/>
    <xf numFmtId="0" fontId="10" fillId="0" borderId="0"/>
    <xf numFmtId="0" fontId="10" fillId="0" borderId="0"/>
    <xf numFmtId="0" fontId="48" fillId="0" borderId="0">
      <alignment wrapText="1"/>
    </xf>
    <xf numFmtId="0" fontId="10" fillId="9" borderId="12" applyNumberFormat="0" applyFont="0" applyAlignment="0" applyProtection="0"/>
    <xf numFmtId="0" fontId="49" fillId="0" borderId="0" applyNumberFormat="0"/>
    <xf numFmtId="0" fontId="10" fillId="0" borderId="0"/>
    <xf numFmtId="0" fontId="4" fillId="0" borderId="0"/>
    <xf numFmtId="0" fontId="50" fillId="2" borderId="0" applyNumberFormat="0" applyBorder="0" applyAlignment="0" applyProtection="0"/>
    <xf numFmtId="0" fontId="50" fillId="3" borderId="0" applyNumberFormat="0" applyBorder="0" applyAlignment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5" borderId="0" applyNumberFormat="0" applyBorder="0" applyAlignment="0" applyProtection="0"/>
    <xf numFmtId="0" fontId="50" fillId="10" borderId="0" applyNumberFormat="0" applyBorder="0" applyAlignment="0" applyProtection="0"/>
    <xf numFmtId="0" fontId="50" fillId="13" borderId="0" applyNumberFormat="0" applyBorder="0" applyAlignment="0" applyProtection="0"/>
    <xf numFmtId="0" fontId="51" fillId="16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2" fillId="0" borderId="3" applyNumberFormat="0" applyFill="0" applyAlignment="0" applyProtection="0"/>
    <xf numFmtId="174" fontId="3" fillId="0" borderId="0" applyFill="0" applyBorder="0" applyProtection="0">
      <alignment horizontal="right"/>
    </xf>
    <xf numFmtId="0" fontId="53" fillId="3" borderId="0" applyNumberFormat="0" applyBorder="0" applyAlignment="0" applyProtection="0"/>
    <xf numFmtId="0" fontId="54" fillId="24" borderId="7" applyNumberFormat="0" applyAlignment="0" applyProtection="0"/>
    <xf numFmtId="0" fontId="55" fillId="0" borderId="10" applyNumberFormat="0" applyFill="0" applyAlignment="0" applyProtection="0"/>
    <xf numFmtId="0" fontId="56" fillId="0" borderId="5" applyNumberFormat="0" applyFill="0" applyAlignment="0" applyProtection="0"/>
    <xf numFmtId="0" fontId="57" fillId="0" borderId="11" applyNumberFormat="0" applyFill="0" applyAlignment="0" applyProtection="0"/>
    <xf numFmtId="0" fontId="5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8" fillId="15" borderId="0" applyNumberFormat="0" applyBorder="0" applyAlignment="0" applyProtection="0"/>
    <xf numFmtId="0" fontId="10" fillId="9" borderId="12" applyNumberFormat="0" applyFont="0" applyAlignment="0" applyProtection="0"/>
    <xf numFmtId="0" fontId="59" fillId="0" borderId="8" applyNumberFormat="0" applyFill="0" applyAlignment="0" applyProtection="0"/>
    <xf numFmtId="0" fontId="60" fillId="4" borderId="0" applyNumberFormat="0" applyBorder="0" applyAlignment="0" applyProtection="0"/>
    <xf numFmtId="0" fontId="61" fillId="0" borderId="0" applyNumberFormat="0" applyFill="0" applyBorder="0" applyAlignment="0" applyProtection="0"/>
    <xf numFmtId="49" fontId="62" fillId="0" borderId="0" applyFill="0" applyBorder="0" applyProtection="0">
      <alignment horizontal="left"/>
    </xf>
    <xf numFmtId="49" fontId="63" fillId="0" borderId="0" applyFill="0" applyBorder="0" applyProtection="0">
      <alignment horizontal="left"/>
    </xf>
    <xf numFmtId="0" fontId="64" fillId="7" borderId="2" applyNumberFormat="0" applyAlignment="0" applyProtection="0"/>
    <xf numFmtId="0" fontId="65" fillId="14" borderId="2" applyNumberFormat="0" applyAlignment="0" applyProtection="0"/>
    <xf numFmtId="0" fontId="66" fillId="14" borderId="13" applyNumberFormat="0" applyAlignment="0" applyProtection="0"/>
    <xf numFmtId="0" fontId="67" fillId="0" borderId="0" applyNumberFormat="0" applyFill="0" applyBorder="0" applyAlignment="0" applyProtection="0"/>
    <xf numFmtId="0" fontId="51" fillId="25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23" borderId="0" applyNumberFormat="0" applyBorder="0" applyAlignment="0" applyProtection="0"/>
    <xf numFmtId="0" fontId="50" fillId="2" borderId="0" applyNumberFormat="0" applyBorder="0" applyAlignment="0" applyProtection="0"/>
    <xf numFmtId="0" fontId="50" fillId="3" borderId="0" applyNumberFormat="0" applyBorder="0" applyAlignment="0" applyProtection="0"/>
    <xf numFmtId="0" fontId="50" fillId="4" borderId="0" applyNumberFormat="0" applyBorder="0" applyAlignment="0" applyProtection="0"/>
    <xf numFmtId="0" fontId="50" fillId="5" borderId="0" applyNumberFormat="0" applyBorder="0" applyAlignment="0" applyProtection="0"/>
    <xf numFmtId="0" fontId="50" fillId="6" borderId="0" applyNumberFormat="0" applyBorder="0" applyAlignment="0" applyProtection="0"/>
    <xf numFmtId="0" fontId="50" fillId="7" borderId="0" applyNumberFormat="0" applyBorder="0" applyAlignment="0" applyProtection="0"/>
    <xf numFmtId="0" fontId="50" fillId="10" borderId="0" applyNumberFormat="0" applyBorder="0" applyAlignment="0" applyProtection="0"/>
    <xf numFmtId="0" fontId="50" fillId="11" borderId="0" applyNumberFormat="0" applyBorder="0" applyAlignment="0" applyProtection="0"/>
    <xf numFmtId="0" fontId="50" fillId="12" borderId="0" applyNumberFormat="0" applyBorder="0" applyAlignment="0" applyProtection="0"/>
    <xf numFmtId="0" fontId="50" fillId="5" borderId="0" applyNumberFormat="0" applyBorder="0" applyAlignment="0" applyProtection="0"/>
    <xf numFmtId="0" fontId="50" fillId="10" borderId="0" applyNumberFormat="0" applyBorder="0" applyAlignment="0" applyProtection="0"/>
    <xf numFmtId="0" fontId="50" fillId="13" borderId="0" applyNumberFormat="0" applyBorder="0" applyAlignment="0" applyProtection="0"/>
    <xf numFmtId="0" fontId="51" fillId="16" borderId="0" applyNumberFormat="0" applyBorder="0" applyAlignment="0" applyProtection="0"/>
    <xf numFmtId="0" fontId="51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19" borderId="0" applyNumberFormat="0" applyBorder="0" applyAlignment="0" applyProtection="0"/>
    <xf numFmtId="0" fontId="52" fillId="0" borderId="3" applyNumberFormat="0" applyFill="0" applyAlignment="0" applyProtection="0"/>
    <xf numFmtId="0" fontId="53" fillId="3" borderId="0" applyNumberFormat="0" applyBorder="0" applyAlignment="0" applyProtection="0"/>
    <xf numFmtId="0" fontId="54" fillId="24" borderId="7" applyNumberFormat="0" applyAlignment="0" applyProtection="0"/>
    <xf numFmtId="0" fontId="55" fillId="0" borderId="10" applyNumberFormat="0" applyFill="0" applyAlignment="0" applyProtection="0"/>
    <xf numFmtId="0" fontId="56" fillId="0" borderId="5" applyNumberFormat="0" applyFill="0" applyAlignment="0" applyProtection="0"/>
    <xf numFmtId="0" fontId="57" fillId="0" borderId="11" applyNumberFormat="0" applyFill="0" applyAlignment="0" applyProtection="0"/>
    <xf numFmtId="0" fontId="5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58" fillId="15" borderId="0" applyNumberFormat="0" applyBorder="0" applyAlignment="0" applyProtection="0"/>
    <xf numFmtId="0" fontId="59" fillId="0" borderId="8" applyNumberFormat="0" applyFill="0" applyAlignment="0" applyProtection="0"/>
    <xf numFmtId="0" fontId="60" fillId="4" borderId="0" applyNumberFormat="0" applyBorder="0" applyAlignment="0" applyProtection="0"/>
    <xf numFmtId="0" fontId="61" fillId="0" borderId="0" applyNumberFormat="0" applyFill="0" applyBorder="0" applyAlignment="0" applyProtection="0"/>
    <xf numFmtId="0" fontId="64" fillId="7" borderId="2" applyNumberFormat="0" applyAlignment="0" applyProtection="0"/>
    <xf numFmtId="0" fontId="65" fillId="14" borderId="2" applyNumberFormat="0" applyAlignment="0" applyProtection="0"/>
    <xf numFmtId="0" fontId="66" fillId="14" borderId="13" applyNumberFormat="0" applyAlignment="0" applyProtection="0"/>
    <xf numFmtId="0" fontId="67" fillId="0" borderId="0" applyNumberFormat="0" applyFill="0" applyBorder="0" applyAlignment="0" applyProtection="0"/>
    <xf numFmtId="0" fontId="51" fillId="25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51" fillId="17" borderId="0" applyNumberFormat="0" applyBorder="0" applyAlignment="0" applyProtection="0"/>
    <xf numFmtId="0" fontId="51" fillId="18" borderId="0" applyNumberFormat="0" applyBorder="0" applyAlignment="0" applyProtection="0"/>
    <xf numFmtId="0" fontId="51" fillId="2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" fillId="0" borderId="0"/>
    <xf numFmtId="43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171" fontId="37" fillId="0" borderId="0">
      <alignment vertical="center"/>
    </xf>
    <xf numFmtId="171" fontId="71" fillId="0" borderId="0" applyNumberFormat="0" applyFill="0" applyBorder="0" applyAlignment="0" applyProtection="0">
      <alignment vertical="center"/>
    </xf>
    <xf numFmtId="0" fontId="73" fillId="0" borderId="0"/>
  </cellStyleXfs>
  <cellXfs count="80">
    <xf numFmtId="0" fontId="0" fillId="0" borderId="0" xfId="0"/>
    <xf numFmtId="49" fontId="12" fillId="0" borderId="0" xfId="0" applyNumberFormat="1" applyFont="1"/>
    <xf numFmtId="0" fontId="12" fillId="0" borderId="0" xfId="0" applyFont="1"/>
    <xf numFmtId="4" fontId="12" fillId="0" borderId="1" xfId="0" applyNumberFormat="1" applyFont="1" applyBorder="1"/>
    <xf numFmtId="0" fontId="36" fillId="0" borderId="0" xfId="0" applyFont="1"/>
    <xf numFmtId="4" fontId="12" fillId="0" borderId="0" xfId="0" applyNumberFormat="1" applyFont="1"/>
    <xf numFmtId="4" fontId="10" fillId="0" borderId="0" xfId="0" applyNumberFormat="1" applyFont="1"/>
    <xf numFmtId="4" fontId="12" fillId="0" borderId="17" xfId="0" applyNumberFormat="1" applyFont="1" applyBorder="1"/>
    <xf numFmtId="4" fontId="36" fillId="0" borderId="0" xfId="0" applyNumberFormat="1" applyFont="1"/>
    <xf numFmtId="0" fontId="12" fillId="0" borderId="0" xfId="0" applyFont="1" applyAlignment="1">
      <alignment wrapText="1"/>
    </xf>
    <xf numFmtId="0" fontId="10" fillId="0" borderId="0" xfId="0" applyFont="1" applyAlignment="1">
      <alignment wrapText="1"/>
    </xf>
    <xf numFmtId="49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12" fillId="0" borderId="0" xfId="0" applyNumberFormat="1" applyFont="1" applyAlignment="1">
      <alignment horizontal="left" wrapText="1"/>
    </xf>
    <xf numFmtId="14" fontId="34" fillId="0" borderId="0" xfId="0" applyNumberFormat="1" applyFont="1" applyAlignment="1">
      <alignment horizontal="left" wrapText="1"/>
    </xf>
    <xf numFmtId="0" fontId="34" fillId="0" borderId="0" xfId="0" applyFont="1" applyAlignment="1">
      <alignment horizontal="left"/>
    </xf>
    <xf numFmtId="49" fontId="34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1" fontId="10" fillId="0" borderId="1" xfId="217" applyNumberFormat="1" applyFont="1" applyBorder="1" applyAlignment="1" applyProtection="1">
      <alignment horizontal="left"/>
      <protection locked="0"/>
    </xf>
    <xf numFmtId="171" fontId="37" fillId="0" borderId="1" xfId="219" applyBorder="1" applyAlignment="1">
      <alignment wrapText="1" shrinkToFit="1"/>
    </xf>
    <xf numFmtId="49" fontId="10" fillId="0" borderId="1" xfId="0" applyNumberFormat="1" applyFont="1" applyBorder="1" applyAlignment="1">
      <alignment wrapText="1" shrinkToFit="1"/>
    </xf>
    <xf numFmtId="1" fontId="10" fillId="0" borderId="1" xfId="0" applyNumberFormat="1" applyFont="1" applyBorder="1"/>
    <xf numFmtId="0" fontId="10" fillId="0" borderId="0" xfId="0" applyFont="1"/>
    <xf numFmtId="4" fontId="69" fillId="0" borderId="1" xfId="0" applyNumberFormat="1" applyFont="1" applyBorder="1" applyAlignment="1">
      <alignment horizontal="right"/>
    </xf>
    <xf numFmtId="49" fontId="10" fillId="0" borderId="16" xfId="0" applyNumberFormat="1" applyFont="1" applyBorder="1" applyAlignment="1">
      <alignment horizontal="left" wrapText="1" shrinkToFit="1"/>
    </xf>
    <xf numFmtId="49" fontId="10" fillId="0" borderId="0" xfId="0" applyNumberFormat="1" applyFont="1" applyBorder="1" applyAlignment="1">
      <alignment horizontal="left"/>
    </xf>
    <xf numFmtId="49" fontId="10" fillId="0" borderId="0" xfId="0" applyNumberFormat="1" applyFont="1" applyBorder="1"/>
    <xf numFmtId="4" fontId="10" fillId="0" borderId="0" xfId="0" applyNumberFormat="1" applyFont="1" applyBorder="1" applyAlignment="1">
      <alignment horizontal="right"/>
    </xf>
    <xf numFmtId="1" fontId="10" fillId="0" borderId="0" xfId="0" applyNumberFormat="1" applyFont="1" applyBorder="1"/>
    <xf numFmtId="4" fontId="10" fillId="0" borderId="0" xfId="0" applyNumberFormat="1" applyFont="1" applyBorder="1"/>
    <xf numFmtId="0" fontId="10" fillId="0" borderId="0" xfId="0" applyFont="1" applyBorder="1"/>
    <xf numFmtId="49" fontId="10" fillId="0" borderId="21" xfId="0" applyNumberFormat="1" applyFont="1" applyBorder="1" applyAlignment="1">
      <alignment horizontal="left"/>
    </xf>
    <xf numFmtId="49" fontId="10" fillId="0" borderId="22" xfId="0" applyNumberFormat="1" applyFont="1" applyBorder="1"/>
    <xf numFmtId="4" fontId="10" fillId="0" borderId="22" xfId="0" applyNumberFormat="1" applyFont="1" applyBorder="1" applyAlignment="1">
      <alignment horizontal="right"/>
    </xf>
    <xf numFmtId="1" fontId="10" fillId="0" borderId="22" xfId="0" applyNumberFormat="1" applyFont="1" applyBorder="1"/>
    <xf numFmtId="4" fontId="10" fillId="0" borderId="22" xfId="0" applyNumberFormat="1" applyFont="1" applyBorder="1"/>
    <xf numFmtId="4" fontId="10" fillId="0" borderId="23" xfId="0" applyNumberFormat="1" applyFont="1" applyBorder="1"/>
    <xf numFmtId="49" fontId="35" fillId="0" borderId="26" xfId="0" applyNumberFormat="1" applyFont="1" applyBorder="1" applyAlignment="1">
      <alignment horizontal="left" wrapText="1"/>
    </xf>
    <xf numFmtId="49" fontId="35" fillId="0" borderId="20" xfId="0" applyNumberFormat="1" applyFont="1" applyBorder="1" applyAlignment="1">
      <alignment wrapText="1"/>
    </xf>
    <xf numFmtId="2" fontId="35" fillId="0" borderId="20" xfId="0" applyNumberFormat="1" applyFont="1" applyBorder="1" applyAlignment="1">
      <alignment wrapText="1"/>
    </xf>
    <xf numFmtId="1" fontId="70" fillId="0" borderId="20" xfId="0" applyNumberFormat="1" applyFont="1" applyBorder="1" applyAlignment="1">
      <alignment horizontal="left" wrapText="1"/>
    </xf>
    <xf numFmtId="2" fontId="35" fillId="0" borderId="27" xfId="0" applyNumberFormat="1" applyFont="1" applyBorder="1" applyAlignment="1">
      <alignment wrapText="1"/>
    </xf>
    <xf numFmtId="49" fontId="69" fillId="0" borderId="1" xfId="0" applyNumberFormat="1" applyFont="1" applyBorder="1" applyAlignment="1">
      <alignment vertical="center" wrapText="1"/>
    </xf>
    <xf numFmtId="0" fontId="69" fillId="0" borderId="1" xfId="0" applyFont="1" applyBorder="1" applyAlignment="1">
      <alignment wrapText="1"/>
    </xf>
    <xf numFmtId="0" fontId="74" fillId="0" borderId="1" xfId="123" applyFont="1" applyBorder="1" applyAlignment="1">
      <alignment wrapText="1" shrinkToFit="1"/>
    </xf>
    <xf numFmtId="0" fontId="69" fillId="27" borderId="18" xfId="0" applyFont="1" applyFill="1" applyBorder="1" applyAlignment="1">
      <alignment wrapText="1" shrinkToFit="1"/>
    </xf>
    <xf numFmtId="4" fontId="69" fillId="27" borderId="18" xfId="0" applyNumberFormat="1" applyFont="1" applyFill="1" applyBorder="1" applyAlignment="1">
      <alignment horizontal="right"/>
    </xf>
    <xf numFmtId="1" fontId="10" fillId="27" borderId="18" xfId="217" applyNumberFormat="1" applyFont="1" applyFill="1" applyBorder="1" applyAlignment="1" applyProtection="1">
      <alignment horizontal="left"/>
      <protection locked="0"/>
    </xf>
    <xf numFmtId="4" fontId="12" fillId="27" borderId="18" xfId="0" applyNumberFormat="1" applyFont="1" applyFill="1" applyBorder="1"/>
    <xf numFmtId="4" fontId="12" fillId="27" borderId="25" xfId="0" applyNumberFormat="1" applyFont="1" applyFill="1" applyBorder="1"/>
    <xf numFmtId="49" fontId="34" fillId="27" borderId="24" xfId="0" applyNumberFormat="1" applyFont="1" applyFill="1" applyBorder="1" applyAlignment="1">
      <alignment horizontal="left" wrapText="1" shrinkToFit="1"/>
    </xf>
    <xf numFmtId="49" fontId="68" fillId="28" borderId="1" xfId="0" applyNumberFormat="1" applyFont="1" applyFill="1" applyBorder="1" applyAlignment="1">
      <alignment vertical="center"/>
    </xf>
    <xf numFmtId="4" fontId="68" fillId="28" borderId="1" xfId="0" applyNumberFormat="1" applyFont="1" applyFill="1" applyBorder="1" applyAlignment="1">
      <alignment horizontal="right"/>
    </xf>
    <xf numFmtId="0" fontId="34" fillId="28" borderId="1" xfId="0" applyFont="1" applyFill="1" applyBorder="1" applyAlignment="1">
      <alignment horizontal="left"/>
    </xf>
    <xf numFmtId="4" fontId="34" fillId="28" borderId="1" xfId="0" applyNumberFormat="1" applyFont="1" applyFill="1" applyBorder="1"/>
    <xf numFmtId="4" fontId="34" fillId="28" borderId="17" xfId="0" applyNumberFormat="1" applyFont="1" applyFill="1" applyBorder="1"/>
    <xf numFmtId="49" fontId="69" fillId="0" borderId="16" xfId="0" applyNumberFormat="1" applyFont="1" applyBorder="1" applyAlignment="1">
      <alignment vertical="center"/>
    </xf>
    <xf numFmtId="49" fontId="10" fillId="0" borderId="16" xfId="0" applyNumberFormat="1" applyFont="1" applyBorder="1" applyAlignment="1">
      <alignment horizontal="center" vertical="center" wrapText="1"/>
    </xf>
    <xf numFmtId="0" fontId="68" fillId="0" borderId="16" xfId="0" applyFont="1" applyBorder="1"/>
    <xf numFmtId="49" fontId="69" fillId="28" borderId="16" xfId="0" applyNumberFormat="1" applyFont="1" applyFill="1" applyBorder="1" applyAlignment="1">
      <alignment vertical="center"/>
    </xf>
    <xf numFmtId="171" fontId="37" fillId="0" borderId="16" xfId="219" applyFont="1" applyBorder="1" applyAlignment="1">
      <alignment horizontal="center" wrapText="1"/>
    </xf>
    <xf numFmtId="171" fontId="37" fillId="0" borderId="16" xfId="219" applyBorder="1" applyAlignment="1">
      <alignment horizontal="center" wrapText="1"/>
    </xf>
    <xf numFmtId="49" fontId="34" fillId="0" borderId="16" xfId="0" applyNumberFormat="1" applyFont="1" applyBorder="1" applyAlignment="1">
      <alignment horizontal="left" wrapText="1" shrinkToFit="1"/>
    </xf>
    <xf numFmtId="49" fontId="34" fillId="0" borderId="16" xfId="0" applyNumberFormat="1" applyFont="1" applyBorder="1" applyAlignment="1">
      <alignment horizontal="left" vertical="center"/>
    </xf>
    <xf numFmtId="49" fontId="68" fillId="0" borderId="16" xfId="0" applyNumberFormat="1" applyFont="1" applyBorder="1" applyAlignment="1">
      <alignment vertical="center"/>
    </xf>
    <xf numFmtId="0" fontId="68" fillId="0" borderId="1" xfId="0" applyFont="1" applyBorder="1" applyAlignment="1">
      <alignment wrapText="1"/>
    </xf>
    <xf numFmtId="49" fontId="34" fillId="26" borderId="16" xfId="0" applyNumberFormat="1" applyFont="1" applyFill="1" applyBorder="1" applyAlignment="1">
      <alignment horizontal="left" vertical="center"/>
    </xf>
    <xf numFmtId="0" fontId="69" fillId="26" borderId="1" xfId="0" applyFont="1" applyFill="1" applyBorder="1" applyAlignment="1">
      <alignment wrapText="1"/>
    </xf>
    <xf numFmtId="4" fontId="69" fillId="26" borderId="1" xfId="0" applyNumberFormat="1" applyFont="1" applyFill="1" applyBorder="1" applyAlignment="1">
      <alignment horizontal="right"/>
    </xf>
    <xf numFmtId="1" fontId="10" fillId="26" borderId="1" xfId="217" applyNumberFormat="1" applyFont="1" applyFill="1" applyBorder="1" applyAlignment="1" applyProtection="1">
      <alignment horizontal="left"/>
      <protection locked="0"/>
    </xf>
    <xf numFmtId="49" fontId="10" fillId="26" borderId="16" xfId="0" applyNumberFormat="1" applyFont="1" applyFill="1" applyBorder="1" applyAlignment="1">
      <alignment horizontal="left" wrapText="1" shrinkToFit="1"/>
    </xf>
    <xf numFmtId="171" fontId="3" fillId="0" borderId="1" xfId="219" applyFont="1" applyBorder="1" applyAlignment="1">
      <alignment horizontal="left" shrinkToFit="1"/>
    </xf>
    <xf numFmtId="0" fontId="0" fillId="0" borderId="1" xfId="0" applyBorder="1"/>
    <xf numFmtId="0" fontId="0" fillId="0" borderId="28" xfId="0" applyBorder="1"/>
    <xf numFmtId="49" fontId="10" fillId="0" borderId="29" xfId="0" applyNumberFormat="1" applyFont="1" applyBorder="1" applyAlignment="1">
      <alignment horizontal="left" wrapText="1" shrinkToFit="1"/>
    </xf>
    <xf numFmtId="4" fontId="69" fillId="0" borderId="19" xfId="0" applyNumberFormat="1" applyFont="1" applyBorder="1" applyAlignment="1">
      <alignment horizontal="right"/>
    </xf>
    <xf numFmtId="0" fontId="69" fillId="0" borderId="18" xfId="0" applyFont="1" applyBorder="1" applyAlignment="1">
      <alignment wrapText="1"/>
    </xf>
    <xf numFmtId="0" fontId="10" fillId="26" borderId="1" xfId="0" applyFont="1" applyFill="1" applyBorder="1" applyAlignment="1">
      <alignment wrapText="1"/>
    </xf>
    <xf numFmtId="1" fontId="10" fillId="26" borderId="1" xfId="0" applyNumberFormat="1" applyFont="1" applyFill="1" applyBorder="1"/>
    <xf numFmtId="4" fontId="72" fillId="0" borderId="0" xfId="0" applyNumberFormat="1" applyFont="1" applyBorder="1" applyAlignment="1">
      <alignment horizontal="right"/>
    </xf>
  </cellXfs>
  <cellStyles count="222">
    <cellStyle name="_PERSONAL" xfId="1"/>
    <cellStyle name="_PERSONAL_1" xfId="2"/>
    <cellStyle name="_spec_rtch" xfId="3"/>
    <cellStyle name="1" xfId="4"/>
    <cellStyle name="1D čísla" xfId="5"/>
    <cellStyle name="20 % – Zvýraznění1" xfId="6" builtinId="30" customBuiltin="1"/>
    <cellStyle name="20 % – Zvýraznění1 2" xfId="173"/>
    <cellStyle name="20 % – Zvýraznění1 3" xfId="129"/>
    <cellStyle name="20 % – Zvýraznění2" xfId="7" builtinId="34" customBuiltin="1"/>
    <cellStyle name="20 % – Zvýraznění2 2" xfId="174"/>
    <cellStyle name="20 % – Zvýraznění2 3" xfId="130"/>
    <cellStyle name="20 % – Zvýraznění3" xfId="8" builtinId="38" customBuiltin="1"/>
    <cellStyle name="20 % – Zvýraznění3 2" xfId="175"/>
    <cellStyle name="20 % – Zvýraznění3 3" xfId="131"/>
    <cellStyle name="20 % – Zvýraznění4" xfId="9" builtinId="42" customBuiltin="1"/>
    <cellStyle name="20 % – Zvýraznění4 2" xfId="176"/>
    <cellStyle name="20 % – Zvýraznění4 3" xfId="132"/>
    <cellStyle name="20 % – Zvýraznění5" xfId="10" builtinId="46" customBuiltin="1"/>
    <cellStyle name="20 % – Zvýraznění5 2" xfId="177"/>
    <cellStyle name="20 % – Zvýraznění5 3" xfId="133"/>
    <cellStyle name="20 % – Zvýraznění6" xfId="11" builtinId="50" customBuiltin="1"/>
    <cellStyle name="20 % – Zvýraznění6 2" xfId="178"/>
    <cellStyle name="20 % – Zvýraznění6 3" xfId="134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2D čísla" xfId="18"/>
    <cellStyle name="3D čísla" xfId="19"/>
    <cellStyle name="40 % – Zvýraznění1" xfId="20" builtinId="31" customBuiltin="1"/>
    <cellStyle name="40 % – Zvýraznění1 2" xfId="179"/>
    <cellStyle name="40 % – Zvýraznění1 3" xfId="135"/>
    <cellStyle name="40 % – Zvýraznění2" xfId="21" builtinId="35" customBuiltin="1"/>
    <cellStyle name="40 % – Zvýraznění2 2" xfId="180"/>
    <cellStyle name="40 % – Zvýraznění2 3" xfId="136"/>
    <cellStyle name="40 % – Zvýraznění3" xfId="22" builtinId="39" customBuiltin="1"/>
    <cellStyle name="40 % – Zvýraznění3 2" xfId="181"/>
    <cellStyle name="40 % – Zvýraznění3 3" xfId="137"/>
    <cellStyle name="40 % – Zvýraznění4" xfId="23" builtinId="43" customBuiltin="1"/>
    <cellStyle name="40 % – Zvýraznění4 2" xfId="182"/>
    <cellStyle name="40 % – Zvýraznění4 3" xfId="138"/>
    <cellStyle name="40 % – Zvýraznění5" xfId="24" builtinId="47" customBuiltin="1"/>
    <cellStyle name="40 % – Zvýraznění5 2" xfId="183"/>
    <cellStyle name="40 % – Zvýraznění5 3" xfId="139"/>
    <cellStyle name="40 % – Zvýraznění6" xfId="25" builtinId="51" customBuiltin="1"/>
    <cellStyle name="40 % – Zvýraznění6 2" xfId="184"/>
    <cellStyle name="40 % – Zvýraznění6 3" xfId="140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60 % – Zvýraznění1" xfId="32" builtinId="32" customBuiltin="1"/>
    <cellStyle name="60 % – Zvýraznění1 2" xfId="185"/>
    <cellStyle name="60 % – Zvýraznění1 3" xfId="141"/>
    <cellStyle name="60 % – Zvýraznění2" xfId="33" builtinId="36" customBuiltin="1"/>
    <cellStyle name="60 % – Zvýraznění2 2" xfId="186"/>
    <cellStyle name="60 % – Zvýraznění2 3" xfId="142"/>
    <cellStyle name="60 % – Zvýraznění3" xfId="34" builtinId="40" customBuiltin="1"/>
    <cellStyle name="60 % – Zvýraznění3 2" xfId="187"/>
    <cellStyle name="60 % – Zvýraznění3 3" xfId="143"/>
    <cellStyle name="60 % – Zvýraznění4" xfId="35" builtinId="44" customBuiltin="1"/>
    <cellStyle name="60 % – Zvýraznění4 2" xfId="188"/>
    <cellStyle name="60 % – Zvýraznění4 3" xfId="144"/>
    <cellStyle name="60 % – Zvýraznění5" xfId="36" builtinId="48" customBuiltin="1"/>
    <cellStyle name="60 % – Zvýraznění5 2" xfId="189"/>
    <cellStyle name="60 % – Zvýraznění5 3" xfId="145"/>
    <cellStyle name="60 % – Zvýraznění6" xfId="37" builtinId="52" customBuiltin="1"/>
    <cellStyle name="60 % – Zvýraznění6 2" xfId="190"/>
    <cellStyle name="60 % – Zvýraznění6 3" xfId="146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Accent1" xfId="44"/>
    <cellStyle name="Accent2" xfId="45"/>
    <cellStyle name="Accent3" xfId="46"/>
    <cellStyle name="Accent4" xfId="47"/>
    <cellStyle name="Accent5" xfId="48"/>
    <cellStyle name="Accent6" xfId="49"/>
    <cellStyle name="Bad" xfId="50"/>
    <cellStyle name="blokcen" xfId="115"/>
    <cellStyle name="Calculation" xfId="51"/>
    <cellStyle name="Celá čísla" xfId="52"/>
    <cellStyle name="Celkem" xfId="53" builtinId="25" customBuiltin="1"/>
    <cellStyle name="Celkem 2" xfId="191"/>
    <cellStyle name="Celkem 3" xfId="147"/>
    <cellStyle name="cena modulu" xfId="148"/>
    <cellStyle name="Comma [0]_laroux" xfId="116"/>
    <cellStyle name="Comma_ispharfa-MaR-31-specifikace" xfId="54"/>
    <cellStyle name="Currency [0]_laroux" xfId="117"/>
    <cellStyle name="Currency_laroux" xfId="118"/>
    <cellStyle name="čárky" xfId="217" builtinId="3"/>
    <cellStyle name="čárky 2" xfId="218"/>
    <cellStyle name="Dziesiętny [0]_laroux" xfId="55"/>
    <cellStyle name="Dziesiętny_laroux" xfId="56"/>
    <cellStyle name="Explanatory Text" xfId="57"/>
    <cellStyle name="fnRegressQ" xfId="58"/>
    <cellStyle name="fnRegressQ 2" xfId="119"/>
    <cellStyle name="Good" xfId="59"/>
    <cellStyle name="Heading 1" xfId="60"/>
    <cellStyle name="Heading 2" xfId="61"/>
    <cellStyle name="Heading 3" xfId="62"/>
    <cellStyle name="Heading 4" xfId="63"/>
    <cellStyle name="Hlavička" xfId="64"/>
    <cellStyle name="Hypertextový odkaz 2" xfId="220"/>
    <cellStyle name="Check Cell" xfId="65"/>
    <cellStyle name="Chybně" xfId="66" builtinId="27" customBuiltin="1"/>
    <cellStyle name="Chybně 2" xfId="192"/>
    <cellStyle name="Chybně 3" xfId="149"/>
    <cellStyle name="Input" xfId="67"/>
    <cellStyle name="Kontrolní buňka" xfId="68" builtinId="23" customBuiltin="1"/>
    <cellStyle name="Kontrolní buňka 2" xfId="193"/>
    <cellStyle name="Kontrolní buňka 3" xfId="150"/>
    <cellStyle name="Lien hypertexte" xfId="69"/>
    <cellStyle name="Lien hypertexte visité" xfId="70"/>
    <cellStyle name="Lien hypertexte_OFFICE_" xfId="71"/>
    <cellStyle name="Linked Cell" xfId="72"/>
    <cellStyle name="MJPolozky" xfId="73"/>
    <cellStyle name="MnozstviPolozky" xfId="74"/>
    <cellStyle name="NADPIS" xfId="120"/>
    <cellStyle name="Nadpis 1" xfId="75" builtinId="16" customBuiltin="1"/>
    <cellStyle name="Nadpis 1 2" xfId="194"/>
    <cellStyle name="Nadpis 1 3" xfId="151"/>
    <cellStyle name="Nadpis 2" xfId="76" builtinId="17" customBuiltin="1"/>
    <cellStyle name="Nadpis 2 2" xfId="195"/>
    <cellStyle name="Nadpis 2 3" xfId="152"/>
    <cellStyle name="Nadpis 3" xfId="77" builtinId="18" customBuiltin="1"/>
    <cellStyle name="Nadpis 3 2" xfId="196"/>
    <cellStyle name="Nadpis 3 3" xfId="153"/>
    <cellStyle name="Nadpis 4" xfId="78" builtinId="19" customBuiltin="1"/>
    <cellStyle name="Nadpis 4 2" xfId="197"/>
    <cellStyle name="Nadpis 4 3" xfId="154"/>
    <cellStyle name="Nadpis listu" xfId="79"/>
    <cellStyle name="Název" xfId="80" builtinId="15" customBuiltin="1"/>
    <cellStyle name="Název 2" xfId="198"/>
    <cellStyle name="Název 3" xfId="155"/>
    <cellStyle name="nazev_skup" xfId="121"/>
    <cellStyle name="NazevPolozky" xfId="81"/>
    <cellStyle name="Neutral" xfId="82"/>
    <cellStyle name="Neutrální" xfId="83" builtinId="28" customBuiltin="1"/>
    <cellStyle name="Neutrální 2" xfId="199"/>
    <cellStyle name="Neutrální 3" xfId="156"/>
    <cellStyle name="Normal_Book1" xfId="84"/>
    <cellStyle name="normální" xfId="0" builtinId="0"/>
    <cellStyle name="normální 10" xfId="214"/>
    <cellStyle name="normální 2" xfId="85"/>
    <cellStyle name="Normální 3" xfId="122"/>
    <cellStyle name="normální 3 2" xfId="128"/>
    <cellStyle name="normální 30" xfId="114"/>
    <cellStyle name="Normální 4" xfId="123"/>
    <cellStyle name="Normální 5" xfId="216"/>
    <cellStyle name="Normální 6" xfId="219"/>
    <cellStyle name="normální 7" xfId="213"/>
    <cellStyle name="normální 7 10" xfId="215"/>
    <cellStyle name="Normální 8" xfId="221"/>
    <cellStyle name="Normalny_laroux" xfId="86"/>
    <cellStyle name="Note" xfId="87"/>
    <cellStyle name="Output" xfId="88"/>
    <cellStyle name="Podhlavička" xfId="89"/>
    <cellStyle name="POPIS" xfId="124"/>
    <cellStyle name="pozice" xfId="90"/>
    <cellStyle name="Poznámka" xfId="91" builtinId="10" customBuiltin="1"/>
    <cellStyle name="Poznámka 2" xfId="125"/>
    <cellStyle name="Poznámka 3" xfId="157"/>
    <cellStyle name="Propojená buňka" xfId="92" builtinId="24" customBuiltin="1"/>
    <cellStyle name="Propojená buňka 2" xfId="200"/>
    <cellStyle name="Propojená buňka 3" xfId="158"/>
    <cellStyle name="SKP" xfId="126"/>
    <cellStyle name="Správně" xfId="93" builtinId="26" customBuiltin="1"/>
    <cellStyle name="Správně 2" xfId="201"/>
    <cellStyle name="Správně 3" xfId="159"/>
    <cellStyle name="Standard_aktuell" xfId="94"/>
    <cellStyle name="Styl 1" xfId="95"/>
    <cellStyle name="Styl 1 2" xfId="127"/>
    <cellStyle name="Text upozornění" xfId="96" builtinId="11" customBuiltin="1"/>
    <cellStyle name="Text upozornění 2" xfId="202"/>
    <cellStyle name="Text upozornění 3" xfId="160"/>
    <cellStyle name="Title" xfId="97"/>
    <cellStyle name="Total" xfId="98"/>
    <cellStyle name="typ modulu" xfId="161"/>
    <cellStyle name="typová řada" xfId="162"/>
    <cellStyle name="Vstup" xfId="99" builtinId="20" customBuiltin="1"/>
    <cellStyle name="Vstup 2" xfId="203"/>
    <cellStyle name="Vstup 3" xfId="163"/>
    <cellStyle name="VykazPolozka" xfId="100"/>
    <cellStyle name="VykazVzorec" xfId="101"/>
    <cellStyle name="Výpočet" xfId="102" builtinId="22" customBuiltin="1"/>
    <cellStyle name="Výpočet 2" xfId="204"/>
    <cellStyle name="Výpočet 3" xfId="164"/>
    <cellStyle name="Výstup" xfId="103" builtinId="21" customBuiltin="1"/>
    <cellStyle name="Výstup 2" xfId="205"/>
    <cellStyle name="Výstup 3" xfId="165"/>
    <cellStyle name="Vysvětlující text" xfId="104" builtinId="53" customBuiltin="1"/>
    <cellStyle name="Vysvětlující text 2" xfId="206"/>
    <cellStyle name="Vysvětlující text 3" xfId="166"/>
    <cellStyle name="Walutowy [0]_laroux" xfId="105"/>
    <cellStyle name="Walutowy_laroux" xfId="106"/>
    <cellStyle name="Warning Text" xfId="107"/>
    <cellStyle name="Zvýraznění 1" xfId="108" builtinId="29" customBuiltin="1"/>
    <cellStyle name="Zvýraznění 1 2" xfId="207"/>
    <cellStyle name="Zvýraznění 1 3" xfId="167"/>
    <cellStyle name="Zvýraznění 2" xfId="109" builtinId="33" customBuiltin="1"/>
    <cellStyle name="Zvýraznění 2 2" xfId="208"/>
    <cellStyle name="Zvýraznění 2 3" xfId="168"/>
    <cellStyle name="Zvýraznění 3" xfId="110" builtinId="37" customBuiltin="1"/>
    <cellStyle name="Zvýraznění 3 2" xfId="209"/>
    <cellStyle name="Zvýraznění 3 3" xfId="169"/>
    <cellStyle name="Zvýraznění 4" xfId="111" builtinId="41" customBuiltin="1"/>
    <cellStyle name="Zvýraznění 4 2" xfId="210"/>
    <cellStyle name="Zvýraznění 4 3" xfId="170"/>
    <cellStyle name="Zvýraznění 5" xfId="112" builtinId="45" customBuiltin="1"/>
    <cellStyle name="Zvýraznění 5 2" xfId="211"/>
    <cellStyle name="Zvýraznění 5 3" xfId="171"/>
    <cellStyle name="Zvýraznění 6" xfId="113" builtinId="49" customBuiltin="1"/>
    <cellStyle name="Zvýraznění 6 2" xfId="212"/>
    <cellStyle name="Zvýraznění 6 3" xfId="1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rius\company\_Akce\3130_Jedli&#269;k&#367;v%20&#250;stav\V&#253;stupy_2\RO_Dostavba%20Jedli&#269;kova%20&#250;stavu%20a%20&#353;kol%20-%20II.etap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KTURA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nap/AppData/Local/Microsoft/Windows/Temporary%20Internet%20Files/Content.Outlook/PXTK1PVH/I34_Rekonstrukcee%20VO_R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utoOpen Stub Data"/>
      <sheetName val="Úprava faktury"/>
      <sheetName val="Faktura"/>
      <sheetName val="Makra"/>
      <sheetName val="ATW"/>
      <sheetName val="Zámek"/>
      <sheetName val="TemplateInformation"/>
    </sheetNames>
    <sheetDataSet>
      <sheetData sheetId="0" refreshError="1"/>
      <sheetData sheetId="1">
        <row r="21">
          <cell r="E21">
            <v>0.05</v>
          </cell>
        </row>
        <row r="22">
          <cell r="E22">
            <v>0.22</v>
          </cell>
        </row>
        <row r="23">
          <cell r="D23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9">
          <cell r="E9">
            <v>974417.6</v>
          </cell>
          <cell r="F9">
            <v>0</v>
          </cell>
          <cell r="G9">
            <v>0</v>
          </cell>
          <cell r="H9">
            <v>286589.36</v>
          </cell>
          <cell r="I9">
            <v>0</v>
          </cell>
        </row>
        <row r="15">
          <cell r="H1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4"/>
  <sheetViews>
    <sheetView tabSelected="1" zoomScaleNormal="100" zoomScaleSheetLayoutView="100" workbookViewId="0">
      <selection activeCell="F23" sqref="F23"/>
    </sheetView>
  </sheetViews>
  <sheetFormatPr defaultColWidth="8.85546875" defaultRowHeight="12.75"/>
  <cols>
    <col min="1" max="1" width="19" style="12" customWidth="1"/>
    <col min="2" max="2" width="57.42578125" style="9" customWidth="1"/>
    <col min="3" max="3" width="8.85546875" style="2" customWidth="1"/>
    <col min="4" max="4" width="8.28515625" style="17" customWidth="1"/>
    <col min="5" max="8" width="14.85546875" style="2" customWidth="1"/>
    <col min="9" max="9" width="3.5703125" style="2" customWidth="1"/>
    <col min="10" max="16384" width="8.85546875" style="2"/>
  </cols>
  <sheetData>
    <row r="1" spans="1:9" s="1" customFormat="1">
      <c r="A1" s="11"/>
      <c r="B1" s="13" t="s">
        <v>0</v>
      </c>
      <c r="D1" s="15" t="s">
        <v>62</v>
      </c>
    </row>
    <row r="2" spans="1:9" s="1" customFormat="1">
      <c r="A2" s="11"/>
      <c r="B2" s="13"/>
      <c r="D2" s="16"/>
    </row>
    <row r="3" spans="1:9" s="1" customFormat="1">
      <c r="A3" s="11"/>
      <c r="B3" s="13" t="s">
        <v>1</v>
      </c>
      <c r="D3" s="15" t="s">
        <v>11</v>
      </c>
    </row>
    <row r="4" spans="1:9">
      <c r="D4" s="15" t="s">
        <v>97</v>
      </c>
    </row>
    <row r="5" spans="1:9" ht="13.5" thickBot="1"/>
    <row r="6" spans="1:9" ht="22.5" thickBot="1">
      <c r="A6" s="37" t="s">
        <v>2</v>
      </c>
      <c r="B6" s="38" t="s">
        <v>3</v>
      </c>
      <c r="C6" s="39" t="s">
        <v>4</v>
      </c>
      <c r="D6" s="40" t="s">
        <v>5</v>
      </c>
      <c r="E6" s="39" t="s">
        <v>6</v>
      </c>
      <c r="F6" s="39" t="s">
        <v>7</v>
      </c>
      <c r="G6" s="39" t="s">
        <v>8</v>
      </c>
      <c r="H6" s="41" t="s">
        <v>9</v>
      </c>
    </row>
    <row r="7" spans="1:9">
      <c r="A7" s="50" t="s">
        <v>14</v>
      </c>
      <c r="B7" s="45"/>
      <c r="C7" s="46"/>
      <c r="D7" s="47"/>
      <c r="E7" s="48"/>
      <c r="F7" s="48"/>
      <c r="G7" s="48"/>
      <c r="H7" s="49"/>
      <c r="I7" s="5"/>
    </row>
    <row r="8" spans="1:9">
      <c r="A8" s="62" t="s">
        <v>15</v>
      </c>
      <c r="B8" s="43"/>
      <c r="C8" s="23"/>
      <c r="D8" s="18"/>
      <c r="E8" s="3"/>
      <c r="F8" s="3"/>
      <c r="G8" s="3"/>
      <c r="H8" s="7"/>
      <c r="I8" s="5"/>
    </row>
    <row r="9" spans="1:9" ht="51">
      <c r="A9" s="24"/>
      <c r="B9" s="43" t="s">
        <v>53</v>
      </c>
      <c r="C9" s="23">
        <v>1</v>
      </c>
      <c r="D9" s="18" t="s">
        <v>98</v>
      </c>
      <c r="E9" s="3"/>
      <c r="F9" s="3">
        <f t="shared" ref="F9" si="0">C9*E9</f>
        <v>0</v>
      </c>
      <c r="G9" s="3"/>
      <c r="H9" s="7">
        <f t="shared" ref="H9" si="1">C9*G9</f>
        <v>0</v>
      </c>
      <c r="I9" s="5"/>
    </row>
    <row r="10" spans="1:9">
      <c r="A10" s="24"/>
      <c r="B10" s="43"/>
      <c r="C10" s="23"/>
      <c r="D10" s="18"/>
      <c r="E10" s="3"/>
      <c r="F10" s="3"/>
      <c r="G10" s="3"/>
      <c r="H10" s="7"/>
      <c r="I10" s="5"/>
    </row>
    <row r="11" spans="1:9">
      <c r="A11" s="62" t="s">
        <v>16</v>
      </c>
      <c r="B11" s="43"/>
      <c r="C11" s="23"/>
      <c r="D11" s="18"/>
      <c r="E11" s="3"/>
      <c r="F11" s="3"/>
      <c r="G11" s="3"/>
      <c r="H11" s="7"/>
      <c r="I11" s="5"/>
    </row>
    <row r="12" spans="1:9">
      <c r="A12" s="24"/>
      <c r="B12" s="65" t="s">
        <v>54</v>
      </c>
      <c r="C12" s="23"/>
      <c r="D12" s="18"/>
      <c r="E12" s="3"/>
      <c r="F12" s="3"/>
      <c r="G12" s="3"/>
      <c r="H12" s="7"/>
      <c r="I12" s="5"/>
    </row>
    <row r="13" spans="1:9" ht="25.5">
      <c r="A13" s="24"/>
      <c r="B13" s="43" t="s">
        <v>63</v>
      </c>
      <c r="C13" s="23">
        <v>1</v>
      </c>
      <c r="D13" s="18" t="s">
        <v>98</v>
      </c>
      <c r="E13" s="3"/>
      <c r="F13" s="3">
        <f t="shared" ref="F13:F14" si="2">C13*E13</f>
        <v>0</v>
      </c>
      <c r="G13" s="3"/>
      <c r="H13" s="7">
        <f t="shared" ref="H13:H14" si="3">C13*G13</f>
        <v>0</v>
      </c>
      <c r="I13" s="5"/>
    </row>
    <row r="14" spans="1:9">
      <c r="A14" s="24"/>
      <c r="B14" s="43" t="s">
        <v>77</v>
      </c>
      <c r="C14" s="23">
        <v>1</v>
      </c>
      <c r="D14" s="18" t="s">
        <v>98</v>
      </c>
      <c r="E14" s="3"/>
      <c r="F14" s="3">
        <f t="shared" si="2"/>
        <v>0</v>
      </c>
      <c r="G14" s="3"/>
      <c r="H14" s="7">
        <f t="shared" si="3"/>
        <v>0</v>
      </c>
      <c r="I14" s="5"/>
    </row>
    <row r="15" spans="1:9">
      <c r="A15" s="24"/>
      <c r="B15" s="43" t="s">
        <v>78</v>
      </c>
      <c r="C15" s="23">
        <v>1</v>
      </c>
      <c r="D15" s="18" t="s">
        <v>98</v>
      </c>
      <c r="E15" s="3"/>
      <c r="F15" s="3">
        <f t="shared" ref="F15:F16" si="4">C15*E15</f>
        <v>0</v>
      </c>
      <c r="G15" s="3"/>
      <c r="H15" s="7">
        <f t="shared" ref="H15:H16" si="5">C15*G15</f>
        <v>0</v>
      </c>
      <c r="I15" s="5"/>
    </row>
    <row r="16" spans="1:9">
      <c r="A16" s="24"/>
      <c r="B16" s="43" t="s">
        <v>79</v>
      </c>
      <c r="C16" s="23">
        <v>3</v>
      </c>
      <c r="D16" s="18" t="s">
        <v>98</v>
      </c>
      <c r="E16" s="3"/>
      <c r="F16" s="3">
        <f t="shared" si="4"/>
        <v>0</v>
      </c>
      <c r="G16" s="3"/>
      <c r="H16" s="7">
        <f t="shared" si="5"/>
        <v>0</v>
      </c>
      <c r="I16" s="5"/>
    </row>
    <row r="17" spans="1:9" ht="25.5">
      <c r="A17" s="74"/>
      <c r="B17" s="77" t="s">
        <v>80</v>
      </c>
      <c r="C17" s="75">
        <v>1</v>
      </c>
      <c r="D17" s="18" t="s">
        <v>98</v>
      </c>
      <c r="E17" s="3"/>
      <c r="F17" s="3">
        <f t="shared" ref="F17" si="6">C17*E17</f>
        <v>0</v>
      </c>
      <c r="G17" s="3"/>
      <c r="H17" s="7">
        <f t="shared" ref="H17" si="7">C17*G17</f>
        <v>0</v>
      </c>
      <c r="I17" s="5"/>
    </row>
    <row r="18" spans="1:9">
      <c r="A18" s="24"/>
      <c r="B18" s="76"/>
      <c r="C18" s="23"/>
      <c r="D18" s="18"/>
      <c r="E18" s="3"/>
      <c r="F18" s="3"/>
      <c r="G18" s="3"/>
      <c r="H18" s="7"/>
      <c r="I18" s="5"/>
    </row>
    <row r="19" spans="1:9">
      <c r="A19" s="62" t="s">
        <v>17</v>
      </c>
      <c r="B19" s="43"/>
      <c r="C19" s="23"/>
      <c r="D19" s="18"/>
      <c r="E19" s="3"/>
      <c r="F19" s="3"/>
      <c r="G19" s="3"/>
      <c r="H19" s="7"/>
      <c r="I19" s="5"/>
    </row>
    <row r="20" spans="1:9">
      <c r="A20" s="62"/>
      <c r="B20" s="19" t="s">
        <v>21</v>
      </c>
      <c r="C20" s="68">
        <v>4</v>
      </c>
      <c r="D20" s="18" t="s">
        <v>98</v>
      </c>
      <c r="E20" s="3"/>
      <c r="F20" s="3">
        <f t="shared" ref="F20:F28" si="8">C20*E20</f>
        <v>0</v>
      </c>
      <c r="G20" s="3"/>
      <c r="H20" s="7">
        <f t="shared" ref="H20:H28" si="9">C20*G20</f>
        <v>0</v>
      </c>
      <c r="I20" s="5"/>
    </row>
    <row r="21" spans="1:9">
      <c r="A21" s="62"/>
      <c r="B21" s="43" t="s">
        <v>22</v>
      </c>
      <c r="C21" s="68">
        <v>9</v>
      </c>
      <c r="D21" s="18" t="s">
        <v>98</v>
      </c>
      <c r="E21" s="3"/>
      <c r="F21" s="3">
        <f t="shared" si="8"/>
        <v>0</v>
      </c>
      <c r="G21" s="3"/>
      <c r="H21" s="7">
        <f t="shared" si="9"/>
        <v>0</v>
      </c>
      <c r="I21" s="5"/>
    </row>
    <row r="22" spans="1:9">
      <c r="A22" s="62"/>
      <c r="B22" s="43" t="s">
        <v>23</v>
      </c>
      <c r="C22" s="68">
        <v>20</v>
      </c>
      <c r="D22" s="18" t="s">
        <v>98</v>
      </c>
      <c r="E22" s="3"/>
      <c r="F22" s="3">
        <f t="shared" si="8"/>
        <v>0</v>
      </c>
      <c r="G22" s="3"/>
      <c r="H22" s="7">
        <f t="shared" si="9"/>
        <v>0</v>
      </c>
      <c r="I22" s="5"/>
    </row>
    <row r="23" spans="1:9">
      <c r="A23" s="62"/>
      <c r="B23" s="43" t="s">
        <v>24</v>
      </c>
      <c r="C23" s="68">
        <v>1</v>
      </c>
      <c r="D23" s="18" t="s">
        <v>98</v>
      </c>
      <c r="E23" s="3"/>
      <c r="F23" s="3">
        <f t="shared" si="8"/>
        <v>0</v>
      </c>
      <c r="G23" s="3"/>
      <c r="H23" s="7">
        <f t="shared" si="9"/>
        <v>0</v>
      </c>
      <c r="I23" s="5"/>
    </row>
    <row r="24" spans="1:9">
      <c r="A24" s="62"/>
      <c r="B24" s="43" t="s">
        <v>64</v>
      </c>
      <c r="C24" s="68">
        <v>1</v>
      </c>
      <c r="D24" s="18" t="s">
        <v>98</v>
      </c>
      <c r="E24" s="3"/>
      <c r="F24" s="3">
        <f t="shared" ref="F24" si="10">C24*E24</f>
        <v>0</v>
      </c>
      <c r="G24" s="3"/>
      <c r="H24" s="7">
        <f t="shared" ref="H24" si="11">C24*G24</f>
        <v>0</v>
      </c>
      <c r="I24" s="5"/>
    </row>
    <row r="25" spans="1:9">
      <c r="A25" s="62"/>
      <c r="B25" s="43" t="s">
        <v>65</v>
      </c>
      <c r="C25" s="68">
        <v>1</v>
      </c>
      <c r="D25" s="18" t="s">
        <v>98</v>
      </c>
      <c r="E25" s="3"/>
      <c r="F25" s="3">
        <f t="shared" si="8"/>
        <v>0</v>
      </c>
      <c r="G25" s="3"/>
      <c r="H25" s="7">
        <f t="shared" si="9"/>
        <v>0</v>
      </c>
      <c r="I25" s="5"/>
    </row>
    <row r="26" spans="1:9" ht="25.5">
      <c r="A26" s="62"/>
      <c r="B26" s="43" t="s">
        <v>25</v>
      </c>
      <c r="C26" s="68">
        <v>2</v>
      </c>
      <c r="D26" s="18" t="s">
        <v>98</v>
      </c>
      <c r="E26" s="3"/>
      <c r="F26" s="3">
        <f t="shared" si="8"/>
        <v>0</v>
      </c>
      <c r="G26" s="3"/>
      <c r="H26" s="7">
        <f t="shared" si="9"/>
        <v>0</v>
      </c>
      <c r="I26" s="5"/>
    </row>
    <row r="27" spans="1:9">
      <c r="A27" s="62"/>
      <c r="B27" s="43" t="s">
        <v>26</v>
      </c>
      <c r="C27" s="68">
        <v>1</v>
      </c>
      <c r="D27" s="18" t="s">
        <v>98</v>
      </c>
      <c r="E27" s="3"/>
      <c r="F27" s="3">
        <f t="shared" si="8"/>
        <v>0</v>
      </c>
      <c r="G27" s="3"/>
      <c r="H27" s="7">
        <f t="shared" si="9"/>
        <v>0</v>
      </c>
      <c r="I27" s="5"/>
    </row>
    <row r="28" spans="1:9">
      <c r="A28" s="62"/>
      <c r="B28" s="43" t="s">
        <v>27</v>
      </c>
      <c r="C28" s="68">
        <v>3</v>
      </c>
      <c r="D28" s="18" t="s">
        <v>98</v>
      </c>
      <c r="E28" s="3"/>
      <c r="F28" s="3">
        <f t="shared" si="8"/>
        <v>0</v>
      </c>
      <c r="G28" s="3"/>
      <c r="H28" s="7">
        <f t="shared" si="9"/>
        <v>0</v>
      </c>
      <c r="I28" s="5"/>
    </row>
    <row r="29" spans="1:9">
      <c r="A29" s="62"/>
      <c r="B29" s="43" t="s">
        <v>28</v>
      </c>
      <c r="C29" s="68">
        <v>1</v>
      </c>
      <c r="D29" s="18" t="s">
        <v>98</v>
      </c>
      <c r="E29" s="3"/>
      <c r="F29" s="3">
        <f t="shared" ref="F29" si="12">C29*E29</f>
        <v>0</v>
      </c>
      <c r="G29" s="3"/>
      <c r="H29" s="7">
        <f t="shared" ref="H29" si="13">C29*G29</f>
        <v>0</v>
      </c>
      <c r="I29" s="5"/>
    </row>
    <row r="30" spans="1:9">
      <c r="A30" s="62"/>
      <c r="B30" s="43" t="s">
        <v>81</v>
      </c>
      <c r="C30" s="68">
        <v>2</v>
      </c>
      <c r="D30" s="18" t="s">
        <v>98</v>
      </c>
      <c r="E30" s="3"/>
      <c r="F30" s="3">
        <f t="shared" ref="F30" si="14">C30*E30</f>
        <v>0</v>
      </c>
      <c r="G30" s="3"/>
      <c r="H30" s="7">
        <f t="shared" ref="H30" si="15">C30*G30</f>
        <v>0</v>
      </c>
      <c r="I30" s="5"/>
    </row>
    <row r="31" spans="1:9">
      <c r="A31" s="24"/>
      <c r="B31" s="43" t="s">
        <v>66</v>
      </c>
      <c r="C31" s="68">
        <v>1</v>
      </c>
      <c r="D31" s="18" t="s">
        <v>98</v>
      </c>
      <c r="E31" s="3"/>
      <c r="F31" s="3">
        <f t="shared" ref="F31" si="16">C31*E31</f>
        <v>0</v>
      </c>
      <c r="G31" s="3"/>
      <c r="H31" s="7">
        <f t="shared" ref="H31" si="17">C31*G31</f>
        <v>0</v>
      </c>
      <c r="I31" s="5"/>
    </row>
    <row r="32" spans="1:9">
      <c r="A32" s="24"/>
      <c r="B32" s="43"/>
      <c r="C32" s="23"/>
      <c r="D32" s="18"/>
      <c r="E32" s="3"/>
      <c r="F32" s="3"/>
      <c r="G32" s="3"/>
      <c r="H32" s="7"/>
      <c r="I32" s="5"/>
    </row>
    <row r="33" spans="1:9">
      <c r="A33" s="24"/>
      <c r="B33" s="43" t="s">
        <v>69</v>
      </c>
      <c r="C33" s="23">
        <v>3</v>
      </c>
      <c r="D33" s="18" t="s">
        <v>98</v>
      </c>
      <c r="E33" s="3"/>
      <c r="F33" s="3">
        <f t="shared" ref="F33" si="18">C33*E33</f>
        <v>0</v>
      </c>
      <c r="G33" s="3"/>
      <c r="H33" s="7">
        <f t="shared" ref="H33" si="19">C33*G33</f>
        <v>0</v>
      </c>
      <c r="I33" s="5"/>
    </row>
    <row r="34" spans="1:9">
      <c r="A34" s="24"/>
      <c r="B34" s="43" t="s">
        <v>31</v>
      </c>
      <c r="C34" s="23">
        <v>4</v>
      </c>
      <c r="D34" s="18" t="s">
        <v>98</v>
      </c>
      <c r="E34" s="3"/>
      <c r="F34" s="3">
        <f t="shared" ref="F34" si="20">C34*E34</f>
        <v>0</v>
      </c>
      <c r="G34" s="3"/>
      <c r="H34" s="7">
        <f t="shared" ref="H34" si="21">C34*G34</f>
        <v>0</v>
      </c>
      <c r="I34" s="5"/>
    </row>
    <row r="35" spans="1:9">
      <c r="A35" s="24"/>
      <c r="B35" s="43" t="s">
        <v>30</v>
      </c>
      <c r="C35" s="23">
        <v>5</v>
      </c>
      <c r="D35" s="18" t="s">
        <v>98</v>
      </c>
      <c r="E35" s="3"/>
      <c r="F35" s="3">
        <f t="shared" ref="F35:F43" si="22">C35*E35</f>
        <v>0</v>
      </c>
      <c r="G35" s="3"/>
      <c r="H35" s="7">
        <f t="shared" ref="H35:H43" si="23">C35*G35</f>
        <v>0</v>
      </c>
      <c r="I35" s="5"/>
    </row>
    <row r="36" spans="1:9">
      <c r="A36" s="24"/>
      <c r="B36" s="43" t="s">
        <v>84</v>
      </c>
      <c r="C36" s="23">
        <v>26</v>
      </c>
      <c r="D36" s="18" t="s">
        <v>98</v>
      </c>
      <c r="E36" s="3"/>
      <c r="F36" s="3">
        <f t="shared" ref="F36:F37" si="24">C36*E36</f>
        <v>0</v>
      </c>
      <c r="G36" s="3"/>
      <c r="H36" s="7">
        <f t="shared" ref="H36:H37" si="25">C36*G36</f>
        <v>0</v>
      </c>
      <c r="I36" s="5"/>
    </row>
    <row r="37" spans="1:9">
      <c r="A37" s="24"/>
      <c r="B37" s="43" t="s">
        <v>85</v>
      </c>
      <c r="C37" s="23">
        <v>2</v>
      </c>
      <c r="D37" s="18" t="s">
        <v>98</v>
      </c>
      <c r="E37" s="3"/>
      <c r="F37" s="3">
        <f t="shared" si="24"/>
        <v>0</v>
      </c>
      <c r="G37" s="3"/>
      <c r="H37" s="7">
        <f t="shared" si="25"/>
        <v>0</v>
      </c>
      <c r="I37" s="5"/>
    </row>
    <row r="38" spans="1:9">
      <c r="A38" s="24"/>
      <c r="B38" s="43" t="s">
        <v>32</v>
      </c>
      <c r="C38" s="23">
        <v>1</v>
      </c>
      <c r="D38" s="18" t="s">
        <v>98</v>
      </c>
      <c r="E38" s="3"/>
      <c r="F38" s="3">
        <f t="shared" ref="F38" si="26">C38*E38</f>
        <v>0</v>
      </c>
      <c r="G38" s="3"/>
      <c r="H38" s="7">
        <f t="shared" ref="H38" si="27">C38*G38</f>
        <v>0</v>
      </c>
      <c r="I38" s="5"/>
    </row>
    <row r="39" spans="1:9">
      <c r="A39" s="24"/>
      <c r="B39" s="43"/>
      <c r="C39" s="23"/>
      <c r="D39" s="18"/>
      <c r="E39" s="3"/>
      <c r="F39" s="3"/>
      <c r="G39" s="3"/>
      <c r="H39" s="7"/>
      <c r="I39" s="5"/>
    </row>
    <row r="40" spans="1:9">
      <c r="A40" s="24"/>
      <c r="B40" s="43" t="s">
        <v>83</v>
      </c>
      <c r="C40" s="23">
        <v>1</v>
      </c>
      <c r="D40" s="18" t="s">
        <v>98</v>
      </c>
      <c r="E40" s="3"/>
      <c r="F40" s="3">
        <f t="shared" ref="F40" si="28">C40*E40</f>
        <v>0</v>
      </c>
      <c r="G40" s="3"/>
      <c r="H40" s="7">
        <f t="shared" ref="H40" si="29">C40*G40</f>
        <v>0</v>
      </c>
      <c r="I40" s="5"/>
    </row>
    <row r="41" spans="1:9">
      <c r="A41" s="24"/>
      <c r="B41" s="43"/>
      <c r="C41" s="23"/>
      <c r="D41" s="18"/>
      <c r="E41" s="3"/>
      <c r="F41" s="3"/>
      <c r="G41" s="3"/>
      <c r="H41" s="7"/>
      <c r="I41" s="5"/>
    </row>
    <row r="42" spans="1:9">
      <c r="A42" s="62" t="s">
        <v>29</v>
      </c>
      <c r="B42" s="43"/>
      <c r="C42" s="23"/>
      <c r="D42" s="18"/>
      <c r="E42" s="3"/>
      <c r="F42" s="3"/>
      <c r="G42" s="3"/>
      <c r="H42" s="7"/>
      <c r="I42" s="5"/>
    </row>
    <row r="43" spans="1:9">
      <c r="A43" s="24"/>
      <c r="B43" s="43" t="s">
        <v>70</v>
      </c>
      <c r="C43" s="23">
        <v>1</v>
      </c>
      <c r="D43" s="18" t="s">
        <v>98</v>
      </c>
      <c r="E43" s="3"/>
      <c r="F43" s="3">
        <f t="shared" si="22"/>
        <v>0</v>
      </c>
      <c r="G43" s="3"/>
      <c r="H43" s="7">
        <f t="shared" si="23"/>
        <v>0</v>
      </c>
      <c r="I43" s="5"/>
    </row>
    <row r="44" spans="1:9">
      <c r="A44" s="24"/>
      <c r="B44" s="43" t="s">
        <v>67</v>
      </c>
      <c r="C44" s="23">
        <v>1</v>
      </c>
      <c r="D44" s="18" t="s">
        <v>98</v>
      </c>
      <c r="E44" s="3"/>
      <c r="F44" s="3">
        <f t="shared" ref="F44:F45" si="30">C44*E44</f>
        <v>0</v>
      </c>
      <c r="G44" s="3"/>
      <c r="H44" s="7">
        <f t="shared" ref="H44:H45" si="31">C44*G44</f>
        <v>0</v>
      </c>
      <c r="I44" s="5"/>
    </row>
    <row r="45" spans="1:9">
      <c r="A45" s="24"/>
      <c r="B45" s="43" t="s">
        <v>33</v>
      </c>
      <c r="C45" s="23">
        <v>2</v>
      </c>
      <c r="D45" s="18" t="s">
        <v>98</v>
      </c>
      <c r="E45" s="3"/>
      <c r="F45" s="3">
        <f t="shared" si="30"/>
        <v>0</v>
      </c>
      <c r="G45" s="3"/>
      <c r="H45" s="7">
        <f t="shared" si="31"/>
        <v>0</v>
      </c>
      <c r="I45" s="5"/>
    </row>
    <row r="46" spans="1:9">
      <c r="A46" s="24"/>
      <c r="B46" s="43"/>
      <c r="C46" s="23"/>
      <c r="D46" s="18"/>
      <c r="E46" s="3"/>
      <c r="F46" s="3"/>
      <c r="G46" s="3"/>
      <c r="H46" s="7"/>
      <c r="I46" s="5"/>
    </row>
    <row r="47" spans="1:9">
      <c r="A47" s="63" t="s">
        <v>34</v>
      </c>
      <c r="B47" s="43"/>
      <c r="C47" s="23"/>
      <c r="D47" s="18"/>
      <c r="E47" s="3"/>
      <c r="F47" s="3"/>
      <c r="G47" s="3"/>
      <c r="H47" s="7"/>
      <c r="I47" s="5"/>
    </row>
    <row r="48" spans="1:9">
      <c r="A48" s="57"/>
      <c r="B48" s="19" t="s">
        <v>68</v>
      </c>
      <c r="C48" s="23">
        <v>1</v>
      </c>
      <c r="D48" s="21" t="s">
        <v>98</v>
      </c>
      <c r="E48" s="3"/>
      <c r="F48" s="3">
        <f t="shared" ref="F48" si="32">C48*E48</f>
        <v>0</v>
      </c>
      <c r="G48" s="3"/>
      <c r="H48" s="7">
        <f t="shared" ref="H48" si="33">C48*G48</f>
        <v>0</v>
      </c>
      <c r="I48" s="5"/>
    </row>
    <row r="49" spans="1:9">
      <c r="A49" s="57"/>
      <c r="B49" s="19" t="s">
        <v>35</v>
      </c>
      <c r="C49" s="23">
        <v>1</v>
      </c>
      <c r="D49" s="21" t="s">
        <v>98</v>
      </c>
      <c r="E49" s="3"/>
      <c r="F49" s="3">
        <f t="shared" ref="F49" si="34">C49*E49</f>
        <v>0</v>
      </c>
      <c r="G49" s="3"/>
      <c r="H49" s="7">
        <f t="shared" ref="H49" si="35">C49*G49</f>
        <v>0</v>
      </c>
      <c r="I49" s="5"/>
    </row>
    <row r="50" spans="1:9">
      <c r="A50" s="57"/>
      <c r="B50" s="19"/>
      <c r="C50" s="23"/>
      <c r="D50" s="21"/>
      <c r="E50" s="3"/>
      <c r="F50" s="3"/>
      <c r="G50" s="3"/>
      <c r="H50" s="7"/>
      <c r="I50" s="5"/>
    </row>
    <row r="51" spans="1:9">
      <c r="A51" s="66" t="s">
        <v>36</v>
      </c>
      <c r="B51" s="19"/>
      <c r="C51" s="68"/>
      <c r="D51" s="69"/>
      <c r="E51" s="3"/>
      <c r="F51" s="3"/>
      <c r="G51" s="3"/>
      <c r="H51" s="7"/>
      <c r="I51" s="5"/>
    </row>
    <row r="52" spans="1:9">
      <c r="A52" s="70"/>
      <c r="B52" s="67" t="s">
        <v>37</v>
      </c>
      <c r="C52" s="68">
        <v>2</v>
      </c>
      <c r="D52" s="69" t="s">
        <v>98</v>
      </c>
      <c r="E52" s="3"/>
      <c r="F52" s="3">
        <f t="shared" ref="F52" si="36">C52*E52</f>
        <v>0</v>
      </c>
      <c r="G52" s="3"/>
      <c r="H52" s="7">
        <f t="shared" ref="H52" si="37">C52*G52</f>
        <v>0</v>
      </c>
      <c r="I52" s="5"/>
    </row>
    <row r="53" spans="1:9">
      <c r="A53" s="70"/>
      <c r="B53" s="67" t="s">
        <v>82</v>
      </c>
      <c r="C53" s="68">
        <v>1</v>
      </c>
      <c r="D53" s="69" t="s">
        <v>98</v>
      </c>
      <c r="E53" s="3"/>
      <c r="F53" s="3">
        <f t="shared" ref="F53" si="38">C53*E53</f>
        <v>0</v>
      </c>
      <c r="G53" s="3"/>
      <c r="H53" s="7">
        <f t="shared" ref="H53" si="39">C53*G53</f>
        <v>0</v>
      </c>
      <c r="I53" s="5"/>
    </row>
    <row r="54" spans="1:9">
      <c r="A54" s="70"/>
      <c r="B54" s="67"/>
      <c r="C54" s="68"/>
      <c r="D54" s="69"/>
      <c r="E54" s="3"/>
      <c r="F54" s="3"/>
      <c r="G54" s="3"/>
      <c r="H54" s="7"/>
      <c r="I54" s="5"/>
    </row>
    <row r="55" spans="1:9">
      <c r="A55" s="63" t="s">
        <v>18</v>
      </c>
      <c r="B55" s="67"/>
      <c r="C55" s="68"/>
      <c r="D55" s="69"/>
      <c r="E55" s="3"/>
      <c r="F55" s="3"/>
      <c r="G55" s="3"/>
      <c r="H55" s="7"/>
      <c r="I55" s="5"/>
    </row>
    <row r="56" spans="1:9">
      <c r="A56" s="57"/>
      <c r="B56" s="67" t="s">
        <v>55</v>
      </c>
      <c r="C56" s="23">
        <v>125</v>
      </c>
      <c r="D56" s="21" t="s">
        <v>38</v>
      </c>
      <c r="E56" s="3"/>
      <c r="F56" s="3">
        <f t="shared" ref="F56:F62" si="40">C56*E56</f>
        <v>0</v>
      </c>
      <c r="G56" s="3"/>
      <c r="H56" s="7">
        <f t="shared" ref="H56:H62" si="41">C56*G56</f>
        <v>0</v>
      </c>
      <c r="I56" s="5"/>
    </row>
    <row r="57" spans="1:9">
      <c r="A57" s="57"/>
      <c r="B57" s="67" t="s">
        <v>56</v>
      </c>
      <c r="C57" s="23">
        <v>2998</v>
      </c>
      <c r="D57" s="21" t="s">
        <v>38</v>
      </c>
      <c r="E57" s="3"/>
      <c r="F57" s="3">
        <f t="shared" si="40"/>
        <v>0</v>
      </c>
      <c r="G57" s="3"/>
      <c r="H57" s="7">
        <f t="shared" si="41"/>
        <v>0</v>
      </c>
      <c r="I57" s="5"/>
    </row>
    <row r="58" spans="1:9">
      <c r="A58" s="57"/>
      <c r="B58" s="67" t="s">
        <v>57</v>
      </c>
      <c r="C58" s="23">
        <v>406</v>
      </c>
      <c r="D58" s="21" t="s">
        <v>38</v>
      </c>
      <c r="E58" s="3"/>
      <c r="F58" s="3">
        <f t="shared" si="40"/>
        <v>0</v>
      </c>
      <c r="G58" s="3"/>
      <c r="H58" s="7">
        <f t="shared" si="41"/>
        <v>0</v>
      </c>
      <c r="I58" s="5"/>
    </row>
    <row r="59" spans="1:9">
      <c r="A59" s="57"/>
      <c r="B59" s="67" t="s">
        <v>58</v>
      </c>
      <c r="C59" s="23">
        <v>1334</v>
      </c>
      <c r="D59" s="21" t="s">
        <v>38</v>
      </c>
      <c r="E59" s="3"/>
      <c r="F59" s="3">
        <f t="shared" si="40"/>
        <v>0</v>
      </c>
      <c r="G59" s="3"/>
      <c r="H59" s="7">
        <f t="shared" si="41"/>
        <v>0</v>
      </c>
      <c r="I59" s="5"/>
    </row>
    <row r="60" spans="1:9">
      <c r="A60" s="57"/>
      <c r="B60" s="67" t="s">
        <v>59</v>
      </c>
      <c r="C60" s="23">
        <v>830</v>
      </c>
      <c r="D60" s="21" t="s">
        <v>38</v>
      </c>
      <c r="E60" s="3"/>
      <c r="F60" s="3">
        <f t="shared" si="40"/>
        <v>0</v>
      </c>
      <c r="G60" s="3"/>
      <c r="H60" s="7">
        <f t="shared" si="41"/>
        <v>0</v>
      </c>
      <c r="I60" s="5"/>
    </row>
    <row r="61" spans="1:9">
      <c r="A61" s="57"/>
      <c r="B61" s="67" t="s">
        <v>60</v>
      </c>
      <c r="C61" s="23">
        <v>467</v>
      </c>
      <c r="D61" s="21" t="s">
        <v>38</v>
      </c>
      <c r="E61" s="3"/>
      <c r="F61" s="3">
        <f t="shared" si="40"/>
        <v>0</v>
      </c>
      <c r="G61" s="3"/>
      <c r="H61" s="7">
        <f t="shared" si="41"/>
        <v>0</v>
      </c>
      <c r="I61" s="5"/>
    </row>
    <row r="62" spans="1:9">
      <c r="A62" s="57"/>
      <c r="B62" s="67" t="s">
        <v>61</v>
      </c>
      <c r="C62" s="23">
        <v>370</v>
      </c>
      <c r="D62" s="21" t="s">
        <v>38</v>
      </c>
      <c r="E62" s="3"/>
      <c r="F62" s="3">
        <f t="shared" si="40"/>
        <v>0</v>
      </c>
      <c r="G62" s="3"/>
      <c r="H62" s="7">
        <f t="shared" si="41"/>
        <v>0</v>
      </c>
      <c r="I62" s="5"/>
    </row>
    <row r="63" spans="1:9">
      <c r="A63" s="57"/>
      <c r="B63" s="67" t="s">
        <v>86</v>
      </c>
      <c r="C63" s="68">
        <v>197</v>
      </c>
      <c r="D63" s="78" t="s">
        <v>38</v>
      </c>
      <c r="E63" s="3"/>
      <c r="F63" s="3">
        <f t="shared" ref="F63:F65" si="42">C63*E63</f>
        <v>0</v>
      </c>
      <c r="G63" s="3"/>
      <c r="H63" s="7">
        <f t="shared" ref="H63:H65" si="43">C63*G63</f>
        <v>0</v>
      </c>
      <c r="I63" s="5"/>
    </row>
    <row r="64" spans="1:9">
      <c r="A64" s="57"/>
      <c r="B64" s="67" t="s">
        <v>87</v>
      </c>
      <c r="C64" s="68">
        <v>21</v>
      </c>
      <c r="D64" s="78" t="s">
        <v>38</v>
      </c>
      <c r="E64" s="3"/>
      <c r="F64" s="3">
        <f t="shared" si="42"/>
        <v>0</v>
      </c>
      <c r="G64" s="3"/>
      <c r="H64" s="7">
        <f t="shared" si="43"/>
        <v>0</v>
      </c>
      <c r="I64" s="5"/>
    </row>
    <row r="65" spans="1:9">
      <c r="A65" s="57"/>
      <c r="B65" s="67" t="s">
        <v>13</v>
      </c>
      <c r="C65" s="23">
        <v>55</v>
      </c>
      <c r="D65" s="21" t="s">
        <v>38</v>
      </c>
      <c r="E65" s="3"/>
      <c r="F65" s="3">
        <f t="shared" si="42"/>
        <v>0</v>
      </c>
      <c r="G65" s="3"/>
      <c r="H65" s="7">
        <f t="shared" si="43"/>
        <v>0</v>
      </c>
      <c r="I65" s="5"/>
    </row>
    <row r="66" spans="1:9">
      <c r="A66" s="57"/>
      <c r="B66" s="2"/>
      <c r="C66" s="23"/>
      <c r="D66" s="21"/>
      <c r="E66" s="3"/>
      <c r="F66" s="3"/>
      <c r="G66" s="3"/>
      <c r="H66" s="7"/>
      <c r="I66" s="5"/>
    </row>
    <row r="67" spans="1:9">
      <c r="A67" s="57"/>
      <c r="B67" s="73" t="s">
        <v>74</v>
      </c>
      <c r="C67" s="23">
        <v>53</v>
      </c>
      <c r="D67" s="21" t="s">
        <v>38</v>
      </c>
      <c r="E67" s="3"/>
      <c r="F67" s="3">
        <f t="shared" ref="F67:F70" si="44">C67*E67</f>
        <v>0</v>
      </c>
      <c r="G67" s="3"/>
      <c r="H67" s="7">
        <f t="shared" ref="H67:H70" si="45">C67*G67</f>
        <v>0</v>
      </c>
      <c r="I67" s="5"/>
    </row>
    <row r="68" spans="1:9">
      <c r="A68" s="58"/>
      <c r="B68" s="73" t="s">
        <v>75</v>
      </c>
      <c r="C68" s="23">
        <v>99</v>
      </c>
      <c r="D68" s="21" t="s">
        <v>38</v>
      </c>
      <c r="E68" s="3"/>
      <c r="F68" s="3">
        <f t="shared" si="44"/>
        <v>0</v>
      </c>
      <c r="G68" s="3"/>
      <c r="H68" s="7">
        <f t="shared" si="45"/>
        <v>0</v>
      </c>
      <c r="I68" s="5"/>
    </row>
    <row r="69" spans="1:9">
      <c r="A69" s="57"/>
      <c r="B69" s="73" t="s">
        <v>76</v>
      </c>
      <c r="C69" s="23">
        <v>35</v>
      </c>
      <c r="D69" s="21" t="s">
        <v>38</v>
      </c>
      <c r="E69" s="3"/>
      <c r="F69" s="3">
        <f t="shared" si="44"/>
        <v>0</v>
      </c>
      <c r="G69" s="3"/>
      <c r="H69" s="7">
        <f t="shared" si="45"/>
        <v>0</v>
      </c>
      <c r="I69" s="5"/>
    </row>
    <row r="70" spans="1:9">
      <c r="A70" s="57"/>
      <c r="B70" s="72" t="s">
        <v>71</v>
      </c>
      <c r="C70" s="23">
        <v>22</v>
      </c>
      <c r="D70" s="21" t="s">
        <v>38</v>
      </c>
      <c r="E70" s="3"/>
      <c r="F70" s="3">
        <f t="shared" si="44"/>
        <v>0</v>
      </c>
      <c r="G70" s="3"/>
      <c r="H70" s="7">
        <f t="shared" si="45"/>
        <v>0</v>
      </c>
      <c r="I70" s="5"/>
    </row>
    <row r="71" spans="1:9">
      <c r="A71" s="57"/>
      <c r="B71" s="72" t="s">
        <v>72</v>
      </c>
      <c r="C71" s="23">
        <v>85</v>
      </c>
      <c r="D71" s="21" t="s">
        <v>38</v>
      </c>
      <c r="E71" s="3"/>
      <c r="F71" s="3">
        <f t="shared" ref="F71:F76" si="46">C71*E71</f>
        <v>0</v>
      </c>
      <c r="G71" s="3"/>
      <c r="H71" s="7">
        <f t="shared" ref="H71:H76" si="47">C71*G71</f>
        <v>0</v>
      </c>
      <c r="I71" s="5"/>
    </row>
    <row r="72" spans="1:9">
      <c r="A72" s="57"/>
      <c r="B72" s="72" t="s">
        <v>90</v>
      </c>
      <c r="C72" s="23">
        <v>22</v>
      </c>
      <c r="D72" s="21" t="s">
        <v>38</v>
      </c>
      <c r="E72" s="3"/>
      <c r="F72" s="3">
        <f t="shared" si="46"/>
        <v>0</v>
      </c>
      <c r="G72" s="3"/>
      <c r="H72" s="7">
        <f t="shared" si="47"/>
        <v>0</v>
      </c>
      <c r="I72" s="5"/>
    </row>
    <row r="73" spans="1:9">
      <c r="A73" s="57"/>
      <c r="B73" s="72" t="s">
        <v>91</v>
      </c>
      <c r="C73" s="23">
        <v>14</v>
      </c>
      <c r="D73" s="21" t="s">
        <v>38</v>
      </c>
      <c r="E73" s="3"/>
      <c r="F73" s="3">
        <f t="shared" ref="F73" si="48">C73*E73</f>
        <v>0</v>
      </c>
      <c r="G73" s="3"/>
      <c r="H73" s="7">
        <f t="shared" ref="H73" si="49">C73*G73</f>
        <v>0</v>
      </c>
      <c r="I73" s="5"/>
    </row>
    <row r="74" spans="1:9">
      <c r="A74" s="57"/>
      <c r="B74" s="72" t="s">
        <v>89</v>
      </c>
      <c r="C74" s="23">
        <v>19</v>
      </c>
      <c r="D74" s="21" t="s">
        <v>38</v>
      </c>
      <c r="E74" s="3"/>
      <c r="F74" s="3">
        <f t="shared" ref="F74" si="50">C74*E74</f>
        <v>0</v>
      </c>
      <c r="G74" s="3"/>
      <c r="H74" s="7">
        <f t="shared" ref="H74" si="51">C74*G74</f>
        <v>0</v>
      </c>
      <c r="I74" s="5"/>
    </row>
    <row r="75" spans="1:9">
      <c r="A75" s="57"/>
      <c r="B75" s="72" t="s">
        <v>73</v>
      </c>
      <c r="C75" s="23">
        <v>70</v>
      </c>
      <c r="D75" s="21" t="s">
        <v>38</v>
      </c>
      <c r="E75" s="3"/>
      <c r="F75" s="3">
        <f t="shared" si="46"/>
        <v>0</v>
      </c>
      <c r="G75" s="3"/>
      <c r="H75" s="7">
        <f t="shared" si="47"/>
        <v>0</v>
      </c>
      <c r="I75" s="5"/>
    </row>
    <row r="76" spans="1:9">
      <c r="A76" s="57"/>
      <c r="B76" s="72" t="s">
        <v>92</v>
      </c>
      <c r="C76" s="23">
        <v>18</v>
      </c>
      <c r="D76" s="21" t="s">
        <v>38</v>
      </c>
      <c r="E76" s="3"/>
      <c r="F76" s="3">
        <f t="shared" si="46"/>
        <v>0</v>
      </c>
      <c r="G76" s="3"/>
      <c r="H76" s="7">
        <f t="shared" si="47"/>
        <v>0</v>
      </c>
      <c r="I76" s="5"/>
    </row>
    <row r="77" spans="1:9">
      <c r="A77" s="57"/>
      <c r="B77" s="72" t="s">
        <v>93</v>
      </c>
      <c r="C77" s="23">
        <v>13</v>
      </c>
      <c r="D77" s="21" t="s">
        <v>38</v>
      </c>
      <c r="E77" s="3"/>
      <c r="F77" s="3">
        <f t="shared" ref="F77" si="52">C77*E77</f>
        <v>0</v>
      </c>
      <c r="G77" s="3"/>
      <c r="H77" s="7">
        <f t="shared" ref="H77" si="53">C77*G77</f>
        <v>0</v>
      </c>
      <c r="I77" s="5"/>
    </row>
    <row r="78" spans="1:9">
      <c r="A78" s="63"/>
      <c r="B78" s="71" t="s">
        <v>39</v>
      </c>
      <c r="C78" s="23">
        <v>1</v>
      </c>
      <c r="D78" s="18" t="s">
        <v>98</v>
      </c>
      <c r="E78" s="3"/>
      <c r="F78" s="3">
        <f t="shared" ref="F78" si="54">C78*E78</f>
        <v>0</v>
      </c>
      <c r="G78" s="3"/>
      <c r="H78" s="7">
        <f t="shared" ref="H78" si="55">C78*G78</f>
        <v>0</v>
      </c>
      <c r="I78" s="5"/>
    </row>
    <row r="79" spans="1:9">
      <c r="A79" s="56"/>
      <c r="B79" s="2"/>
      <c r="C79" s="23"/>
      <c r="D79" s="18"/>
      <c r="E79" s="3"/>
      <c r="F79" s="3"/>
      <c r="G79" s="3"/>
      <c r="H79" s="7"/>
      <c r="I79" s="5"/>
    </row>
    <row r="80" spans="1:9">
      <c r="A80" s="64" t="s">
        <v>20</v>
      </c>
      <c r="B80" s="42"/>
      <c r="C80" s="23"/>
      <c r="D80" s="18"/>
      <c r="E80" s="3"/>
      <c r="F80" s="3"/>
      <c r="G80" s="3"/>
      <c r="H80" s="7"/>
      <c r="I80" s="5"/>
    </row>
    <row r="81" spans="1:9">
      <c r="A81" s="60"/>
      <c r="B81" s="42" t="s">
        <v>40</v>
      </c>
      <c r="C81" s="23">
        <v>106</v>
      </c>
      <c r="D81" s="21" t="s">
        <v>41</v>
      </c>
      <c r="E81" s="3"/>
      <c r="F81" s="3">
        <f t="shared" ref="F81:F95" si="56">C81*E81</f>
        <v>0</v>
      </c>
      <c r="G81" s="3"/>
      <c r="H81" s="7">
        <f t="shared" ref="H81:H95" si="57">C81*G81</f>
        <v>0</v>
      </c>
      <c r="I81" s="5"/>
    </row>
    <row r="82" spans="1:9">
      <c r="A82" s="60"/>
      <c r="B82" s="42" t="s">
        <v>88</v>
      </c>
      <c r="C82" s="23">
        <v>35</v>
      </c>
      <c r="D82" s="21" t="s">
        <v>41</v>
      </c>
      <c r="E82" s="3"/>
      <c r="F82" s="3">
        <f t="shared" ref="F82" si="58">C82*E82</f>
        <v>0</v>
      </c>
      <c r="G82" s="3"/>
      <c r="H82" s="7">
        <f t="shared" ref="H82" si="59">C82*G82</f>
        <v>0</v>
      </c>
      <c r="I82" s="5"/>
    </row>
    <row r="83" spans="1:9" ht="25.5">
      <c r="A83" s="60"/>
      <c r="B83" s="42" t="s">
        <v>94</v>
      </c>
      <c r="C83" s="23">
        <v>141</v>
      </c>
      <c r="D83" s="21" t="s">
        <v>41</v>
      </c>
      <c r="E83" s="3"/>
      <c r="F83" s="3">
        <f t="shared" ref="F83:F87" si="60">C83*E83</f>
        <v>0</v>
      </c>
      <c r="G83" s="3"/>
      <c r="H83" s="7">
        <f t="shared" ref="H83:H87" si="61">C83*G83</f>
        <v>0</v>
      </c>
      <c r="I83" s="5"/>
    </row>
    <row r="84" spans="1:9">
      <c r="A84" s="60"/>
      <c r="B84" s="42" t="s">
        <v>42</v>
      </c>
      <c r="C84" s="23">
        <v>141</v>
      </c>
      <c r="D84" s="21" t="s">
        <v>41</v>
      </c>
      <c r="E84" s="3"/>
      <c r="F84" s="3">
        <f t="shared" si="60"/>
        <v>0</v>
      </c>
      <c r="G84" s="3"/>
      <c r="H84" s="7">
        <f t="shared" si="61"/>
        <v>0</v>
      </c>
      <c r="I84" s="5"/>
    </row>
    <row r="85" spans="1:9">
      <c r="A85" s="60"/>
      <c r="B85" s="42" t="s">
        <v>96</v>
      </c>
      <c r="C85" s="23">
        <v>1</v>
      </c>
      <c r="D85" s="21" t="s">
        <v>98</v>
      </c>
      <c r="E85" s="3"/>
      <c r="F85" s="3">
        <f t="shared" si="60"/>
        <v>0</v>
      </c>
      <c r="G85" s="3"/>
      <c r="H85" s="7">
        <f t="shared" si="61"/>
        <v>0</v>
      </c>
      <c r="I85" s="5"/>
    </row>
    <row r="86" spans="1:9">
      <c r="A86" s="60"/>
      <c r="B86" s="42" t="s">
        <v>43</v>
      </c>
      <c r="C86" s="23">
        <v>1</v>
      </c>
      <c r="D86" s="21" t="s">
        <v>98</v>
      </c>
      <c r="E86" s="3"/>
      <c r="F86" s="3">
        <f t="shared" si="60"/>
        <v>0</v>
      </c>
      <c r="G86" s="3"/>
      <c r="H86" s="7">
        <f t="shared" si="61"/>
        <v>0</v>
      </c>
      <c r="I86" s="5"/>
    </row>
    <row r="87" spans="1:9">
      <c r="A87" s="60"/>
      <c r="B87" s="20" t="s">
        <v>44</v>
      </c>
      <c r="C87" s="23">
        <v>1</v>
      </c>
      <c r="D87" s="21" t="s">
        <v>98</v>
      </c>
      <c r="E87" s="3"/>
      <c r="F87" s="3">
        <f t="shared" si="60"/>
        <v>0</v>
      </c>
      <c r="G87" s="3"/>
      <c r="H87" s="7">
        <f t="shared" si="61"/>
        <v>0</v>
      </c>
      <c r="I87" s="5"/>
    </row>
    <row r="88" spans="1:9">
      <c r="A88" s="61"/>
      <c r="B88" s="20" t="s">
        <v>45</v>
      </c>
      <c r="C88" s="23">
        <v>1</v>
      </c>
      <c r="D88" s="21" t="s">
        <v>98</v>
      </c>
      <c r="E88" s="3"/>
      <c r="F88" s="3">
        <f t="shared" si="56"/>
        <v>0</v>
      </c>
      <c r="G88" s="3"/>
      <c r="H88" s="7">
        <f t="shared" si="57"/>
        <v>0</v>
      </c>
      <c r="I88" s="5"/>
    </row>
    <row r="89" spans="1:9">
      <c r="A89" s="61"/>
      <c r="B89" s="20" t="s">
        <v>50</v>
      </c>
      <c r="C89" s="23">
        <v>1</v>
      </c>
      <c r="D89" s="21" t="s">
        <v>98</v>
      </c>
      <c r="E89" s="3"/>
      <c r="F89" s="3">
        <f t="shared" ref="F89" si="62">C89*E89</f>
        <v>0</v>
      </c>
      <c r="G89" s="3"/>
      <c r="H89" s="7">
        <f t="shared" ref="H89" si="63">C89*G89</f>
        <v>0</v>
      </c>
      <c r="I89" s="5"/>
    </row>
    <row r="90" spans="1:9">
      <c r="A90" s="61"/>
      <c r="B90" s="20" t="s">
        <v>46</v>
      </c>
      <c r="C90" s="23">
        <v>7</v>
      </c>
      <c r="D90" s="21" t="s">
        <v>98</v>
      </c>
      <c r="E90" s="3"/>
      <c r="F90" s="3">
        <f t="shared" si="56"/>
        <v>0</v>
      </c>
      <c r="G90" s="3"/>
      <c r="H90" s="7">
        <f t="shared" si="57"/>
        <v>0</v>
      </c>
      <c r="I90" s="5"/>
    </row>
    <row r="91" spans="1:9">
      <c r="A91" s="61"/>
      <c r="B91" s="20" t="s">
        <v>47</v>
      </c>
      <c r="C91" s="23">
        <v>1</v>
      </c>
      <c r="D91" s="21" t="s">
        <v>98</v>
      </c>
      <c r="E91" s="3"/>
      <c r="F91" s="3">
        <f t="shared" si="56"/>
        <v>0</v>
      </c>
      <c r="G91" s="3"/>
      <c r="H91" s="7">
        <f t="shared" si="57"/>
        <v>0</v>
      </c>
      <c r="I91" s="5"/>
    </row>
    <row r="92" spans="1:9">
      <c r="A92" s="61"/>
      <c r="B92" s="20" t="s">
        <v>48</v>
      </c>
      <c r="C92" s="23">
        <v>1</v>
      </c>
      <c r="D92" s="21" t="s">
        <v>98</v>
      </c>
      <c r="E92" s="3"/>
      <c r="F92" s="3">
        <f t="shared" si="56"/>
        <v>0</v>
      </c>
      <c r="G92" s="3"/>
      <c r="H92" s="7">
        <f t="shared" si="57"/>
        <v>0</v>
      </c>
      <c r="I92" s="5"/>
    </row>
    <row r="93" spans="1:9">
      <c r="A93" s="61"/>
      <c r="B93" s="20" t="s">
        <v>49</v>
      </c>
      <c r="C93" s="23">
        <v>6</v>
      </c>
      <c r="D93" s="21" t="s">
        <v>95</v>
      </c>
      <c r="E93" s="3"/>
      <c r="F93" s="3">
        <f t="shared" si="56"/>
        <v>0</v>
      </c>
      <c r="G93" s="3"/>
      <c r="H93" s="7">
        <f t="shared" si="57"/>
        <v>0</v>
      </c>
      <c r="I93" s="5"/>
    </row>
    <row r="94" spans="1:9">
      <c r="A94" s="24"/>
      <c r="B94" s="44" t="s">
        <v>52</v>
      </c>
      <c r="C94" s="23">
        <v>1</v>
      </c>
      <c r="D94" s="21" t="s">
        <v>98</v>
      </c>
      <c r="E94" s="3"/>
      <c r="F94" s="3">
        <f t="shared" ref="F94" si="64">C94*E94</f>
        <v>0</v>
      </c>
      <c r="G94" s="3"/>
      <c r="H94" s="7">
        <f t="shared" ref="H94" si="65">C94*G94</f>
        <v>0</v>
      </c>
      <c r="I94" s="22"/>
    </row>
    <row r="95" spans="1:9" ht="25.5">
      <c r="A95" s="24"/>
      <c r="B95" s="44" t="s">
        <v>51</v>
      </c>
      <c r="C95" s="23">
        <v>1</v>
      </c>
      <c r="D95" s="21" t="s">
        <v>98</v>
      </c>
      <c r="E95" s="3"/>
      <c r="F95" s="3">
        <f t="shared" si="56"/>
        <v>0</v>
      </c>
      <c r="G95" s="3"/>
      <c r="H95" s="7">
        <f t="shared" si="57"/>
        <v>0</v>
      </c>
      <c r="I95" s="22"/>
    </row>
    <row r="96" spans="1:9">
      <c r="A96" s="64"/>
      <c r="B96" s="42"/>
      <c r="C96" s="23"/>
      <c r="D96" s="18"/>
      <c r="E96" s="3"/>
      <c r="F96" s="3"/>
      <c r="G96" s="3"/>
      <c r="H96" s="7"/>
      <c r="I96" s="5"/>
    </row>
    <row r="97" spans="1:9" s="22" customFormat="1">
      <c r="A97" s="59"/>
      <c r="B97" s="51" t="s">
        <v>19</v>
      </c>
      <c r="C97" s="52"/>
      <c r="D97" s="53"/>
      <c r="E97" s="54"/>
      <c r="F97" s="54">
        <f>SUM(F9:F95)</f>
        <v>0</v>
      </c>
      <c r="G97" s="54"/>
      <c r="H97" s="55">
        <f>SUM(H9:H95)</f>
        <v>0</v>
      </c>
      <c r="I97" s="6"/>
    </row>
    <row r="98" spans="1:9" s="22" customFormat="1" ht="13.5" thickBot="1">
      <c r="A98" s="31"/>
      <c r="B98" s="32"/>
      <c r="C98" s="33"/>
      <c r="D98" s="34"/>
      <c r="E98" s="35"/>
      <c r="F98" s="35"/>
      <c r="G98" s="35"/>
      <c r="H98" s="36"/>
    </row>
    <row r="99" spans="1:9" s="30" customFormat="1">
      <c r="A99" s="25"/>
      <c r="B99" s="26"/>
      <c r="C99" s="27"/>
      <c r="D99" s="28"/>
      <c r="E99" s="29"/>
      <c r="F99" s="29"/>
      <c r="G99" s="29"/>
      <c r="H99" s="29"/>
    </row>
    <row r="100" spans="1:9" s="30" customFormat="1" ht="18">
      <c r="A100" s="25"/>
      <c r="B100" s="26" t="s">
        <v>12</v>
      </c>
      <c r="C100" s="27"/>
      <c r="D100" s="28"/>
      <c r="E100" s="29"/>
      <c r="F100" s="29"/>
      <c r="G100" s="79">
        <f>F97+H97</f>
        <v>0</v>
      </c>
      <c r="H100" s="79"/>
    </row>
    <row r="101" spans="1:9" s="4" customFormat="1" ht="15.75">
      <c r="A101" s="12"/>
      <c r="B101" s="9"/>
      <c r="C101" s="2"/>
      <c r="D101" s="17"/>
      <c r="E101" s="2"/>
      <c r="F101" s="2"/>
      <c r="G101" s="2"/>
      <c r="H101" s="2"/>
      <c r="I101" s="8"/>
    </row>
    <row r="102" spans="1:9">
      <c r="A102" s="12" t="s">
        <v>10</v>
      </c>
      <c r="B102" s="14">
        <v>44408</v>
      </c>
    </row>
    <row r="104" spans="1:9">
      <c r="B104" s="10"/>
    </row>
  </sheetData>
  <mergeCells count="1">
    <mergeCell ref="G100:H100"/>
  </mergeCells>
  <conditionalFormatting sqref="I7">
    <cfRule type="iconSet" priority="1">
      <iconSet iconSet="3Symbols">
        <cfvo type="percent" val="0"/>
        <cfvo type="percent" val="33"/>
        <cfvo type="percent" val="67"/>
      </iconSet>
    </cfRule>
  </conditionalFormatting>
  <printOptions horizontalCentered="1"/>
  <pageMargins left="0.19685039370078741" right="0.19685039370078741" top="0.25" bottom="0.4" header="0.17" footer="0.17"/>
  <pageSetup paperSize="9" scale="79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Company>AZ KLIMA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Bronislav Langr</dc:creator>
  <cp:lastModifiedBy>Uživatel</cp:lastModifiedBy>
  <cp:lastPrinted>2020-08-06T07:23:55Z</cp:lastPrinted>
  <dcterms:created xsi:type="dcterms:W3CDTF">2010-08-06T07:51:42Z</dcterms:created>
  <dcterms:modified xsi:type="dcterms:W3CDTF">2021-09-14T11:23:34Z</dcterms:modified>
</cp:coreProperties>
</file>